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\Desktop\"/>
    </mc:Choice>
  </mc:AlternateContent>
  <xr:revisionPtr revIDLastSave="0" documentId="8_{F43EE4BD-F8B9-414A-A7C4-B797B8BE14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 a 24-12-2021" sheetId="1" r:id="rId1"/>
  </sheets>
  <definedNames>
    <definedName name="_xlnm.Print_Area" localSheetId="0">'20 a 24-12-2021'!$A$1:$AD$61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1" i="1" l="1"/>
  <c r="AD9" i="1"/>
  <c r="AD53" i="1"/>
  <c r="AD60" i="1"/>
  <c r="AD6" i="1"/>
  <c r="N3" i="1"/>
  <c r="O1" i="1" a="1"/>
  <c r="O1" i="1" s="1"/>
  <c r="AD7" i="1"/>
  <c r="AD8" i="1"/>
  <c r="AD10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5" i="1"/>
  <c r="AD26" i="1"/>
  <c r="AD28" i="1"/>
  <c r="AD29" i="1"/>
  <c r="AD30" i="1"/>
  <c r="AD32" i="1"/>
  <c r="AD33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9" i="1"/>
  <c r="AD50" i="1"/>
  <c r="AD51" i="1"/>
  <c r="AD52" i="1"/>
  <c r="AD54" i="1"/>
  <c r="AD56" i="1"/>
  <c r="AD57" i="1"/>
  <c r="AD58" i="1"/>
  <c r="AD59" i="1"/>
</calcChain>
</file>

<file path=xl/sharedStrings.xml><?xml version="1.0" encoding="utf-8"?>
<sst xmlns="http://schemas.openxmlformats.org/spreadsheetml/2006/main" count="151" uniqueCount="106">
  <si>
    <t>Sistema de Gerenciamento de ATER - SIGATER</t>
  </si>
  <si>
    <t>Alta Floresta do Oeste</t>
  </si>
  <si>
    <t>Alto Alegre dos Parecis</t>
  </si>
  <si>
    <t>Alvorada do Oeste</t>
  </si>
  <si>
    <t>Ariquemes</t>
  </si>
  <si>
    <t>Cabixi</t>
  </si>
  <si>
    <t>Cacoal</t>
  </si>
  <si>
    <t>Cerejeiras</t>
  </si>
  <si>
    <t>Chupinguaia</t>
  </si>
  <si>
    <t>Colorado do Oeste</t>
  </si>
  <si>
    <t>Corumbiara</t>
  </si>
  <si>
    <t>Costa Marques</t>
  </si>
  <si>
    <t>Espigão do Oeste</t>
  </si>
  <si>
    <t>Guajará Mirim</t>
  </si>
  <si>
    <t>Jaru</t>
  </si>
  <si>
    <t>Ji-Paraná</t>
  </si>
  <si>
    <t>Machadinho</t>
  </si>
  <si>
    <t>Nova Brasilândia</t>
  </si>
  <si>
    <t>Ouro Preto do Oeste</t>
  </si>
  <si>
    <t>Pimenta Bueno</t>
  </si>
  <si>
    <t>Pimenteiras do Oeste</t>
  </si>
  <si>
    <t>Porto Velho</t>
  </si>
  <si>
    <t>Rio Crespo</t>
  </si>
  <si>
    <t>Rolim de Moura</t>
  </si>
  <si>
    <t>Santa Luzia</t>
  </si>
  <si>
    <t>São Miguel do Guaporé</t>
  </si>
  <si>
    <t>Vale do Anari</t>
  </si>
  <si>
    <t>Vilhena</t>
  </si>
  <si>
    <t>Preço Médio</t>
  </si>
  <si>
    <t>Abacaxi</t>
  </si>
  <si>
    <t>Alface Convencional</t>
  </si>
  <si>
    <t>Alface Hidropônica</t>
  </si>
  <si>
    <t>Arroz em Casca</t>
  </si>
  <si>
    <t>Açai - Polpa</t>
  </si>
  <si>
    <t>Açaí - Fruto</t>
  </si>
  <si>
    <t>Banana Maçã</t>
  </si>
  <si>
    <t>Banana Nanica</t>
  </si>
  <si>
    <t>Banana Prata</t>
  </si>
  <si>
    <t>Banana de Fritar</t>
  </si>
  <si>
    <t>Bezerra Aptidão Leiteira</t>
  </si>
  <si>
    <t>Bezerro Aptidão Leiteira</t>
  </si>
  <si>
    <t>Bezerro de Corte</t>
  </si>
  <si>
    <t>Boi Gordo Com Trinta Dias</t>
  </si>
  <si>
    <t>Boi Gordo À Vista</t>
  </si>
  <si>
    <t>Borracha Cvp</t>
  </si>
  <si>
    <t>Cacau</t>
  </si>
  <si>
    <t>Café Robusta Benef</t>
  </si>
  <si>
    <t>Cana-De-Açúcar</t>
  </si>
  <si>
    <t>Cará - Inhame</t>
  </si>
  <si>
    <t>Castanha do Brasil In Natura</t>
  </si>
  <si>
    <t>Cenoura</t>
  </si>
  <si>
    <t>Coco</t>
  </si>
  <si>
    <t>Cupuaçu - Polpa</t>
  </si>
  <si>
    <t>Farinha de Mandioca</t>
  </si>
  <si>
    <t>Feijão Carioca</t>
  </si>
  <si>
    <t>Galinha Caipira</t>
  </si>
  <si>
    <t>Garrote-Novilho</t>
  </si>
  <si>
    <t>Guaraná</t>
  </si>
  <si>
    <t>Laranja</t>
  </si>
  <si>
    <t>Leite In Natura - Resfriado</t>
  </si>
  <si>
    <t>Limão - Taiti</t>
  </si>
  <si>
    <t>Mamão Havaí</t>
  </si>
  <si>
    <t>Mandioca Raiz Para Farinha</t>
  </si>
  <si>
    <t>Mandioca de Mesa</t>
  </si>
  <si>
    <t>Maracujá - Fruto</t>
  </si>
  <si>
    <t>Mel Centrifugado</t>
  </si>
  <si>
    <t>Melancia</t>
  </si>
  <si>
    <t>Milho em Grãos</t>
  </si>
  <si>
    <t>Novilha Aptidão Leiteira</t>
  </si>
  <si>
    <t>Ovino - Peso Vivo</t>
  </si>
  <si>
    <t>Ovos Caipira</t>
  </si>
  <si>
    <t>Palmito Pupunha</t>
  </si>
  <si>
    <t>Peixe - Pirarucu</t>
  </si>
  <si>
    <t>Peixe - Tambaqui</t>
  </si>
  <si>
    <t>Pepino</t>
  </si>
  <si>
    <t>Pimenta do Reino In Natura</t>
  </si>
  <si>
    <t>Soja em Grãos</t>
  </si>
  <si>
    <t>Suíno-Peso Vivo</t>
  </si>
  <si>
    <t>Tangerina</t>
  </si>
  <si>
    <t>Tomate</t>
  </si>
  <si>
    <t>Urucum - em Grão</t>
  </si>
  <si>
    <t>Vaca Gorda Com Trinta Dias</t>
  </si>
  <si>
    <t>Vaca Gorda À Vista</t>
  </si>
  <si>
    <t>Vaca Leiteira</t>
  </si>
  <si>
    <t>PRINCIPAIS PRODUTOS</t>
  </si>
  <si>
    <t>UNID</t>
  </si>
  <si>
    <t>unid</t>
  </si>
  <si>
    <t>maço</t>
  </si>
  <si>
    <t>sc/60kg</t>
  </si>
  <si>
    <t>kg</t>
  </si>
  <si>
    <t>cab</t>
  </si>
  <si>
    <t>@</t>
  </si>
  <si>
    <t>sc/50kg</t>
  </si>
  <si>
    <t>caixa/20kg</t>
  </si>
  <si>
    <t>l</t>
  </si>
  <si>
    <t>t</t>
  </si>
  <si>
    <t>caixa/12kg</t>
  </si>
  <si>
    <t>dúzia</t>
  </si>
  <si>
    <t>Entidade Autárquica de Assistência Técnica e Extensão Rural do Estado de Rondônia</t>
  </si>
  <si>
    <t>PESQUISA SEMANAL DE PREÇOS</t>
  </si>
  <si>
    <t>Esta Pequisa de Preços, refere-se ao Preço Médio pago ao Produtor Rural</t>
  </si>
  <si>
    <t xml:space="preserve"> </t>
  </si>
  <si>
    <t>Período: 19 a 23-12-2022</t>
  </si>
  <si>
    <t>239*</t>
  </si>
  <si>
    <t>234*</t>
  </si>
  <si>
    <t>Obs: Houve um equívoco nos preços do Boi Gordo para 30 dias e Boi Gordo a Vista. Solicitamos considerar os preços corrigidos.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</si>
</sst>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8"/>
      <color indexed="8"/>
      <name val="Baskerville Old Face"/>
      <family val="1"/>
    </font>
    <font>
      <b/>
      <sz val="8"/>
      <color rgb="FF38761D"/>
      <name val="Baskerville Old Face"/>
      <family val="1"/>
    </font>
    <font>
      <sz val="8"/>
      <name val="Baskerville Old Face"/>
      <family val="1"/>
    </font>
    <font>
      <b/>
      <sz val="8"/>
      <color rgb="FF0000FF"/>
      <name val="Baskerville Old Face"/>
      <family val="1"/>
    </font>
    <font>
      <b/>
      <sz val="8"/>
      <color rgb="FF000000"/>
      <name val="Baskerville Old Face"/>
      <family val="1"/>
    </font>
    <font>
      <u/>
      <sz val="8"/>
      <color rgb="FF0000FF"/>
      <name val="Baskerville Old Face"/>
      <family val="1"/>
    </font>
    <font>
      <b/>
      <sz val="8"/>
      <name val="Baskerville Old Face"/>
      <family val="1"/>
    </font>
    <font>
      <b/>
      <sz val="8"/>
      <color rgb="FF00B050"/>
      <name val="Baskerville Old Face"/>
      <family val="1"/>
    </font>
    <font>
      <b/>
      <sz val="8"/>
      <color indexed="8"/>
      <name val="Baskerville Old Face"/>
      <family val="1"/>
    </font>
    <font>
      <b/>
      <sz val="8"/>
      <color indexed="9"/>
      <name val="Baskerville Old Face"/>
      <family val="1"/>
    </font>
    <font>
      <b/>
      <sz val="22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6" borderId="0" xfId="0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6" borderId="0" xfId="0" applyFont="1" applyFill="1" applyAlignment="1">
      <alignment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top" wrapText="1"/>
    </xf>
    <xf numFmtId="0" fontId="6" fillId="6" borderId="0" xfId="0" applyFont="1" applyFill="1"/>
    <xf numFmtId="4" fontId="7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2" fillId="0" borderId="0" xfId="0" applyFont="1" applyAlignment="1">
      <alignment horizontal="center" vertical="top" wrapText="1"/>
    </xf>
    <xf numFmtId="0" fontId="8" fillId="6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4" fontId="8" fillId="6" borderId="0" xfId="0" applyNumberFormat="1" applyFont="1" applyFill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8" fillId="6" borderId="2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/>
    <xf numFmtId="0" fontId="12" fillId="7" borderId="3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FFF1"/>
      <rgbColor rgb="00667D6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95250</xdr:rowOff>
    </xdr:from>
    <xdr:to>
      <xdr:col>16</xdr:col>
      <xdr:colOff>104775</xdr:colOff>
      <xdr:row>1</xdr:row>
      <xdr:rowOff>419100</xdr:rowOff>
    </xdr:to>
    <xdr:pic>
      <xdr:nvPicPr>
        <xdr:cNvPr id="1632" name="image2.png">
          <a:extLst>
            <a:ext uri="{FF2B5EF4-FFF2-40B4-BE49-F238E27FC236}">
              <a16:creationId xmlns:a16="http://schemas.microsoft.com/office/drawing/2014/main" id="{B6715C31-81AC-1EB7-21F5-56216316A67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95250"/>
          <a:ext cx="590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352425</xdr:colOff>
      <xdr:row>0</xdr:row>
      <xdr:rowOff>152400</xdr:rowOff>
    </xdr:from>
    <xdr:to>
      <xdr:col>2</xdr:col>
      <xdr:colOff>57150</xdr:colOff>
      <xdr:row>2</xdr:row>
      <xdr:rowOff>47625</xdr:rowOff>
    </xdr:to>
    <xdr:pic>
      <xdr:nvPicPr>
        <xdr:cNvPr id="1633" name="image1.jpg">
          <a:extLst>
            <a:ext uri="{FF2B5EF4-FFF2-40B4-BE49-F238E27FC236}">
              <a16:creationId xmlns:a16="http://schemas.microsoft.com/office/drawing/2014/main" id="{FFDC4683-115B-DEEF-D99A-893A8628ADC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240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2"/>
  <sheetViews>
    <sheetView tabSelected="1" zoomScaleNormal="100" zoomScaleSheetLayoutView="100"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G67" sqref="G67"/>
    </sheetView>
  </sheetViews>
  <sheetFormatPr defaultColWidth="9.140625" defaultRowHeight="11.25" x14ac:dyDescent="0.2"/>
  <cols>
    <col min="1" max="1" width="24.28515625" style="6" bestFit="1" customWidth="1"/>
    <col min="2" max="2" width="9" style="6" bestFit="1" customWidth="1"/>
    <col min="3" max="3" width="11.140625" style="6" bestFit="1" customWidth="1"/>
    <col min="4" max="4" width="12.28515625" style="6" customWidth="1"/>
    <col min="5" max="5" width="8" style="6" customWidth="1"/>
    <col min="6" max="6" width="9.5703125" style="6" customWidth="1"/>
    <col min="7" max="8" width="7.28515625" style="6" bestFit="1" customWidth="1"/>
    <col min="9" max="9" width="8.7109375" style="6" bestFit="1" customWidth="1"/>
    <col min="10" max="11" width="10.85546875" style="6" bestFit="1" customWidth="1"/>
    <col min="12" max="12" width="10.28515625" style="6" bestFit="1" customWidth="1"/>
    <col min="13" max="13" width="12.5703125" style="6" bestFit="1" customWidth="1"/>
    <col min="14" max="14" width="11.28515625" style="6" bestFit="1" customWidth="1"/>
    <col min="15" max="15" width="12.42578125" style="6" bestFit="1" customWidth="1"/>
    <col min="16" max="16" width="7.28515625" style="6" bestFit="1" customWidth="1"/>
    <col min="17" max="17" width="8.140625" style="6" bestFit="1" customWidth="1"/>
    <col min="18" max="18" width="10.7109375" style="6" bestFit="1" customWidth="1"/>
    <col min="19" max="19" width="9.85546875" style="6" bestFit="1" customWidth="1"/>
    <col min="20" max="20" width="12.42578125" style="6" bestFit="1" customWidth="1"/>
    <col min="21" max="21" width="12.85546875" style="6" bestFit="1" customWidth="1"/>
    <col min="22" max="22" width="12.7109375" style="6" bestFit="1" customWidth="1"/>
    <col min="23" max="23" width="10.42578125" style="6" bestFit="1" customWidth="1"/>
    <col min="24" max="24" width="9.7109375" style="6" bestFit="1" customWidth="1"/>
    <col min="25" max="25" width="8.140625" style="6" bestFit="1" customWidth="1"/>
    <col min="26" max="26" width="10.140625" style="6" bestFit="1" customWidth="1"/>
    <col min="27" max="27" width="12.42578125" style="6" bestFit="1" customWidth="1"/>
    <col min="28" max="28" width="12" style="6" bestFit="1" customWidth="1"/>
    <col min="29" max="29" width="7" style="6" bestFit="1" customWidth="1"/>
    <col min="30" max="30" width="11" style="6" bestFit="1" customWidth="1"/>
    <col min="31" max="16384" width="9.140625" style="6"/>
  </cols>
  <sheetData>
    <row r="1" spans="1:30" ht="25.5" customHeight="1" x14ac:dyDescent="0.2">
      <c r="A1" s="1"/>
      <c r="B1" s="2" t="s">
        <v>98</v>
      </c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3" t="s">
        <v>35</v>
      </c>
      <c r="O1" s="4" t="e">
        <f t="array" ref="O1">INDEX(C5:O57,MATCH(N1:N57,$A$5:$A$57,0),MATCH(N2,#REF!,0))</f>
        <v>#REF!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5"/>
    </row>
    <row r="2" spans="1:30" ht="34.5" customHeight="1" x14ac:dyDescent="0.2">
      <c r="A2" s="1"/>
      <c r="B2" s="1"/>
      <c r="C2" s="1"/>
      <c r="D2" s="1"/>
      <c r="E2" s="1"/>
      <c r="F2" s="7" t="s">
        <v>99</v>
      </c>
      <c r="G2" s="1"/>
      <c r="H2" s="1"/>
      <c r="I2" s="1"/>
      <c r="J2" s="1"/>
      <c r="K2" s="1"/>
      <c r="L2" s="1"/>
      <c r="M2" s="1"/>
      <c r="N2" s="8" t="s">
        <v>2</v>
      </c>
      <c r="O2" s="9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8.75" customHeight="1" x14ac:dyDescent="0.2">
      <c r="A3" s="1"/>
      <c r="B3" s="10"/>
      <c r="C3" s="10"/>
      <c r="D3" s="11" t="s">
        <v>100</v>
      </c>
      <c r="E3" s="10"/>
      <c r="F3" s="10"/>
      <c r="G3" s="10"/>
      <c r="H3" s="10"/>
      <c r="I3" s="10"/>
      <c r="J3" s="10"/>
      <c r="K3" s="10"/>
      <c r="L3" s="10"/>
      <c r="M3" s="10"/>
      <c r="N3" s="12" t="str">
        <f>HYPERLINK("http://www.emater.ro.gov.br/ematerro/pesquisa-de-preco/","Pesquisa Anterior")</f>
        <v>Pesquisa Anterior</v>
      </c>
      <c r="O3" s="13"/>
      <c r="P3" s="10"/>
      <c r="Q3" s="10"/>
      <c r="R3" s="10"/>
      <c r="S3" s="10"/>
      <c r="T3" s="10"/>
      <c r="U3" s="10"/>
      <c r="V3" s="10"/>
      <c r="W3" s="10"/>
      <c r="X3" s="10" t="s">
        <v>101</v>
      </c>
      <c r="Y3" s="10"/>
      <c r="Z3" s="10"/>
      <c r="AA3" s="10"/>
      <c r="AB3" s="10"/>
      <c r="AC3" s="14"/>
    </row>
    <row r="4" spans="1:30" ht="25.5" customHeight="1" thickBot="1" x14ac:dyDescent="0.25">
      <c r="A4" s="15" t="s">
        <v>102</v>
      </c>
      <c r="B4" s="15"/>
      <c r="C4" s="15"/>
      <c r="D4" s="16" t="s">
        <v>0</v>
      </c>
      <c r="E4" s="16"/>
      <c r="F4" s="16"/>
      <c r="G4" s="16"/>
      <c r="H4" s="16"/>
      <c r="I4" s="16"/>
      <c r="J4" s="16"/>
      <c r="K4" s="16"/>
      <c r="AD4" s="17"/>
    </row>
    <row r="5" spans="1:30" ht="50.1" customHeight="1" thickBot="1" x14ac:dyDescent="0.25">
      <c r="A5" s="18" t="s">
        <v>84</v>
      </c>
      <c r="B5" s="18" t="s">
        <v>85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19" t="s">
        <v>7</v>
      </c>
      <c r="J5" s="19" t="s">
        <v>8</v>
      </c>
      <c r="K5" s="19" t="s">
        <v>9</v>
      </c>
      <c r="L5" s="19" t="s">
        <v>10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15</v>
      </c>
      <c r="R5" s="19" t="s">
        <v>16</v>
      </c>
      <c r="S5" s="19" t="s">
        <v>17</v>
      </c>
      <c r="T5" s="19" t="s">
        <v>18</v>
      </c>
      <c r="U5" s="19" t="s">
        <v>19</v>
      </c>
      <c r="V5" s="19" t="s">
        <v>20</v>
      </c>
      <c r="W5" s="19" t="s">
        <v>21</v>
      </c>
      <c r="X5" s="19" t="s">
        <v>22</v>
      </c>
      <c r="Y5" s="19" t="s">
        <v>23</v>
      </c>
      <c r="Z5" s="19" t="s">
        <v>24</v>
      </c>
      <c r="AA5" s="19" t="s">
        <v>25</v>
      </c>
      <c r="AB5" s="19" t="s">
        <v>26</v>
      </c>
      <c r="AC5" s="19" t="s">
        <v>27</v>
      </c>
      <c r="AD5" s="20" t="s">
        <v>28</v>
      </c>
    </row>
    <row r="6" spans="1:30" ht="20.100000000000001" customHeight="1" thickBot="1" x14ac:dyDescent="0.25">
      <c r="A6" s="21" t="s">
        <v>29</v>
      </c>
      <c r="B6" s="22" t="s">
        <v>86</v>
      </c>
      <c r="C6" s="23"/>
      <c r="D6" s="23">
        <v>2.7</v>
      </c>
      <c r="E6" s="23">
        <v>2.4</v>
      </c>
      <c r="F6" s="23">
        <v>2.6</v>
      </c>
      <c r="G6" s="23">
        <v>2.7</v>
      </c>
      <c r="H6" s="23">
        <v>2.5</v>
      </c>
      <c r="I6" s="23">
        <v>2.8</v>
      </c>
      <c r="J6" s="23"/>
      <c r="K6" s="23">
        <v>2.6</v>
      </c>
      <c r="L6" s="23">
        <v>2.7</v>
      </c>
      <c r="M6" s="23">
        <v>2.5499999999999998</v>
      </c>
      <c r="N6" s="23"/>
      <c r="O6" s="23">
        <v>2</v>
      </c>
      <c r="P6" s="23">
        <v>2.5</v>
      </c>
      <c r="Q6" s="23"/>
      <c r="R6" s="23">
        <v>1.8</v>
      </c>
      <c r="S6" s="23">
        <v>2.4</v>
      </c>
      <c r="T6" s="23"/>
      <c r="U6" s="23">
        <v>2.6</v>
      </c>
      <c r="V6" s="23"/>
      <c r="W6" s="23">
        <v>2.5</v>
      </c>
      <c r="X6" s="23">
        <v>2.2999999999999998</v>
      </c>
      <c r="Y6" s="23">
        <v>2.7</v>
      </c>
      <c r="Z6" s="23">
        <v>2.5</v>
      </c>
      <c r="AA6" s="23">
        <v>2.7</v>
      </c>
      <c r="AB6" s="23"/>
      <c r="AC6" s="23">
        <v>2.7</v>
      </c>
      <c r="AD6" s="24">
        <f>AVERAGE(C6:AC6)</f>
        <v>2.5125000000000002</v>
      </c>
    </row>
    <row r="7" spans="1:30" ht="20.100000000000001" customHeight="1" thickBot="1" x14ac:dyDescent="0.25">
      <c r="A7" s="25" t="s">
        <v>30</v>
      </c>
      <c r="B7" s="26" t="s">
        <v>87</v>
      </c>
      <c r="C7" s="27">
        <v>2.2000000000000002</v>
      </c>
      <c r="D7" s="27">
        <v>2.2999999999999998</v>
      </c>
      <c r="E7" s="27">
        <v>2.2999999999999998</v>
      </c>
      <c r="F7" s="27"/>
      <c r="G7" s="27">
        <v>2.25</v>
      </c>
      <c r="H7" s="27">
        <v>2.2999999999999998</v>
      </c>
      <c r="I7" s="27">
        <v>2.2000000000000002</v>
      </c>
      <c r="J7" s="27">
        <v>2.2999999999999998</v>
      </c>
      <c r="K7" s="27">
        <v>2.2999999999999998</v>
      </c>
      <c r="L7" s="27">
        <v>2.25</v>
      </c>
      <c r="M7" s="27">
        <v>2</v>
      </c>
      <c r="N7" s="27"/>
      <c r="O7" s="27">
        <v>2.2999999999999998</v>
      </c>
      <c r="P7" s="27">
        <v>2.2999999999999998</v>
      </c>
      <c r="Q7" s="27">
        <v>2.5</v>
      </c>
      <c r="R7" s="27"/>
      <c r="S7" s="27">
        <v>2.2999999999999998</v>
      </c>
      <c r="T7" s="27"/>
      <c r="U7" s="27">
        <v>2.25</v>
      </c>
      <c r="V7" s="27">
        <v>2.2999999999999998</v>
      </c>
      <c r="W7" s="27">
        <v>1.79</v>
      </c>
      <c r="X7" s="27">
        <v>2.2999999999999998</v>
      </c>
      <c r="Y7" s="27">
        <v>2.2999999999999998</v>
      </c>
      <c r="Z7" s="27">
        <v>2.2000000000000002</v>
      </c>
      <c r="AA7" s="27">
        <v>2.2999999999999998</v>
      </c>
      <c r="AB7" s="27">
        <v>2.25</v>
      </c>
      <c r="AC7" s="27">
        <v>2.2999999999999998</v>
      </c>
      <c r="AD7" s="24">
        <f t="shared" ref="AD7:AD60" si="0">AVERAGE(C7:AC7)</f>
        <v>2.2517391304347822</v>
      </c>
    </row>
    <row r="8" spans="1:30" ht="20.100000000000001" customHeight="1" thickBot="1" x14ac:dyDescent="0.25">
      <c r="A8" s="21" t="s">
        <v>31</v>
      </c>
      <c r="B8" s="22" t="s">
        <v>87</v>
      </c>
      <c r="C8" s="23">
        <v>2.2999999999999998</v>
      </c>
      <c r="D8" s="23"/>
      <c r="E8" s="23">
        <v>2.4</v>
      </c>
      <c r="F8" s="23">
        <v>2.35</v>
      </c>
      <c r="G8" s="23">
        <v>2.35</v>
      </c>
      <c r="H8" s="23">
        <v>2.4</v>
      </c>
      <c r="I8" s="23">
        <v>2.4</v>
      </c>
      <c r="J8" s="23"/>
      <c r="K8" s="23"/>
      <c r="L8" s="23"/>
      <c r="M8" s="23">
        <v>2.2000000000000002</v>
      </c>
      <c r="N8" s="23"/>
      <c r="O8" s="23">
        <v>2.4</v>
      </c>
      <c r="P8" s="23">
        <v>2.4</v>
      </c>
      <c r="Q8" s="23">
        <v>2.5</v>
      </c>
      <c r="R8" s="23"/>
      <c r="S8" s="23">
        <v>2.4</v>
      </c>
      <c r="T8" s="23"/>
      <c r="U8" s="23">
        <v>2.2999999999999998</v>
      </c>
      <c r="V8" s="23"/>
      <c r="W8" s="23">
        <v>2.19</v>
      </c>
      <c r="X8" s="23">
        <v>2.4</v>
      </c>
      <c r="Y8" s="23"/>
      <c r="Z8" s="23"/>
      <c r="AA8" s="23"/>
      <c r="AB8" s="23">
        <v>4</v>
      </c>
      <c r="AC8" s="23">
        <v>2.4</v>
      </c>
      <c r="AD8" s="24">
        <f t="shared" si="0"/>
        <v>2.4618749999999996</v>
      </c>
    </row>
    <row r="9" spans="1:30" ht="20.100000000000001" customHeight="1" thickBot="1" x14ac:dyDescent="0.25">
      <c r="A9" s="25" t="s">
        <v>32</v>
      </c>
      <c r="B9" s="26" t="s">
        <v>88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4" t="e">
        <f t="shared" si="0"/>
        <v>#DIV/0!</v>
      </c>
    </row>
    <row r="10" spans="1:30" ht="20.100000000000001" customHeight="1" thickBot="1" x14ac:dyDescent="0.25">
      <c r="A10" s="21" t="s">
        <v>33</v>
      </c>
      <c r="B10" s="22" t="s">
        <v>89</v>
      </c>
      <c r="C10" s="23">
        <v>8.5</v>
      </c>
      <c r="D10" s="23"/>
      <c r="E10" s="23">
        <v>8</v>
      </c>
      <c r="F10" s="23">
        <v>8.3000000000000007</v>
      </c>
      <c r="G10" s="23"/>
      <c r="H10" s="23"/>
      <c r="I10" s="23"/>
      <c r="J10" s="23"/>
      <c r="K10" s="23"/>
      <c r="L10" s="23"/>
      <c r="M10" s="23"/>
      <c r="N10" s="23"/>
      <c r="O10" s="23"/>
      <c r="P10" s="23">
        <v>8.6999999999999993</v>
      </c>
      <c r="Q10" s="23"/>
      <c r="R10" s="23"/>
      <c r="S10" s="23">
        <v>9</v>
      </c>
      <c r="T10" s="23"/>
      <c r="U10" s="23"/>
      <c r="V10" s="23"/>
      <c r="W10" s="23">
        <v>5.39</v>
      </c>
      <c r="X10" s="23"/>
      <c r="Y10" s="23"/>
      <c r="Z10" s="23"/>
      <c r="AA10" s="23"/>
      <c r="AB10" s="23">
        <v>8.4</v>
      </c>
      <c r="AC10" s="23"/>
      <c r="AD10" s="24">
        <f t="shared" si="0"/>
        <v>8.0414285714285718</v>
      </c>
    </row>
    <row r="11" spans="1:30" ht="20.100000000000001" customHeight="1" thickBot="1" x14ac:dyDescent="0.25">
      <c r="A11" s="25" t="s">
        <v>34</v>
      </c>
      <c r="B11" s="26" t="s">
        <v>89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>
        <v>1.9</v>
      </c>
      <c r="T11" s="27"/>
      <c r="U11" s="27"/>
      <c r="V11" s="27"/>
      <c r="W11" s="27">
        <v>1.89</v>
      </c>
      <c r="X11" s="27"/>
      <c r="Y11" s="27"/>
      <c r="Z11" s="27"/>
      <c r="AA11" s="27"/>
      <c r="AB11" s="27"/>
      <c r="AC11" s="27"/>
      <c r="AD11" s="24">
        <f t="shared" si="0"/>
        <v>1.895</v>
      </c>
    </row>
    <row r="12" spans="1:30" ht="20.100000000000001" customHeight="1" thickBot="1" x14ac:dyDescent="0.25">
      <c r="A12" s="21" t="s">
        <v>35</v>
      </c>
      <c r="B12" s="22" t="s">
        <v>89</v>
      </c>
      <c r="C12" s="23">
        <v>1.3</v>
      </c>
      <c r="D12" s="23">
        <v>2.1</v>
      </c>
      <c r="E12" s="23">
        <v>2.8</v>
      </c>
      <c r="F12" s="23">
        <v>2.7</v>
      </c>
      <c r="G12" s="23">
        <v>2.8</v>
      </c>
      <c r="H12" s="23">
        <v>2.9</v>
      </c>
      <c r="I12" s="23">
        <v>2.85</v>
      </c>
      <c r="J12" s="23">
        <v>2.9</v>
      </c>
      <c r="K12" s="23">
        <v>2.5</v>
      </c>
      <c r="L12" s="23"/>
      <c r="M12" s="23">
        <v>2.7</v>
      </c>
      <c r="N12" s="23">
        <v>2.8</v>
      </c>
      <c r="O12" s="23">
        <v>2.75</v>
      </c>
      <c r="P12" s="23">
        <v>2.9</v>
      </c>
      <c r="Q12" s="23">
        <v>2</v>
      </c>
      <c r="R12" s="23"/>
      <c r="S12" s="23">
        <v>2.95</v>
      </c>
      <c r="T12" s="23"/>
      <c r="U12" s="23">
        <v>2.8</v>
      </c>
      <c r="V12" s="23">
        <v>2.75</v>
      </c>
      <c r="W12" s="23">
        <v>2.5499999999999998</v>
      </c>
      <c r="X12" s="23">
        <v>2.9</v>
      </c>
      <c r="Y12" s="23"/>
      <c r="Z12" s="23">
        <v>2.7</v>
      </c>
      <c r="AA12" s="23">
        <v>2.8</v>
      </c>
      <c r="AB12" s="23">
        <v>2.85</v>
      </c>
      <c r="AC12" s="23">
        <v>2.9</v>
      </c>
      <c r="AD12" s="24">
        <f t="shared" si="0"/>
        <v>2.660869565217391</v>
      </c>
    </row>
    <row r="13" spans="1:30" ht="20.100000000000001" customHeight="1" thickBot="1" x14ac:dyDescent="0.25">
      <c r="A13" s="25" t="s">
        <v>36</v>
      </c>
      <c r="B13" s="26" t="s">
        <v>89</v>
      </c>
      <c r="C13" s="27">
        <v>1.2</v>
      </c>
      <c r="D13" s="27">
        <v>2.5</v>
      </c>
      <c r="E13" s="27">
        <v>2.7</v>
      </c>
      <c r="F13" s="27">
        <v>2.6</v>
      </c>
      <c r="G13" s="27">
        <v>2.6</v>
      </c>
      <c r="H13" s="27">
        <v>2.8</v>
      </c>
      <c r="I13" s="27">
        <v>2.8</v>
      </c>
      <c r="J13" s="27">
        <v>2.7</v>
      </c>
      <c r="K13" s="27">
        <v>2</v>
      </c>
      <c r="L13" s="27"/>
      <c r="M13" s="27">
        <v>2.6</v>
      </c>
      <c r="N13" s="27">
        <v>2.8</v>
      </c>
      <c r="O13" s="27">
        <v>2.6</v>
      </c>
      <c r="P13" s="27">
        <v>2.8</v>
      </c>
      <c r="Q13" s="27">
        <v>2.6</v>
      </c>
      <c r="R13" s="27"/>
      <c r="S13" s="27">
        <v>2.4500000000000002</v>
      </c>
      <c r="T13" s="27"/>
      <c r="U13" s="27">
        <v>2.7</v>
      </c>
      <c r="V13" s="27">
        <v>2.8</v>
      </c>
      <c r="W13" s="27">
        <v>2.69</v>
      </c>
      <c r="X13" s="27"/>
      <c r="Y13" s="27"/>
      <c r="Z13" s="27">
        <v>2.8</v>
      </c>
      <c r="AA13" s="27">
        <v>2.8</v>
      </c>
      <c r="AB13" s="27">
        <v>2.8</v>
      </c>
      <c r="AC13" s="27">
        <v>2.9</v>
      </c>
      <c r="AD13" s="24">
        <f t="shared" si="0"/>
        <v>2.6018181818181816</v>
      </c>
    </row>
    <row r="14" spans="1:30" ht="20.100000000000001" customHeight="1" thickBot="1" x14ac:dyDescent="0.25">
      <c r="A14" s="21" t="s">
        <v>37</v>
      </c>
      <c r="B14" s="22" t="s">
        <v>89</v>
      </c>
      <c r="C14" s="23"/>
      <c r="D14" s="23"/>
      <c r="E14" s="23">
        <v>2.6</v>
      </c>
      <c r="F14" s="23">
        <v>2.7</v>
      </c>
      <c r="G14" s="23">
        <v>2.7</v>
      </c>
      <c r="H14" s="23">
        <v>2.6</v>
      </c>
      <c r="I14" s="23">
        <v>2.7</v>
      </c>
      <c r="J14" s="23"/>
      <c r="K14" s="23"/>
      <c r="L14" s="23"/>
      <c r="M14" s="23">
        <v>2.7</v>
      </c>
      <c r="N14" s="23"/>
      <c r="O14" s="23">
        <v>2.8</v>
      </c>
      <c r="P14" s="23"/>
      <c r="Q14" s="23">
        <v>2.5</v>
      </c>
      <c r="R14" s="23"/>
      <c r="S14" s="23"/>
      <c r="T14" s="23"/>
      <c r="U14" s="23"/>
      <c r="V14" s="23">
        <v>2.75</v>
      </c>
      <c r="W14" s="23">
        <v>2.8</v>
      </c>
      <c r="X14" s="23">
        <v>2.7</v>
      </c>
      <c r="Y14" s="23"/>
      <c r="Z14" s="23"/>
      <c r="AA14" s="23">
        <v>2.9</v>
      </c>
      <c r="AB14" s="23">
        <v>2.8</v>
      </c>
      <c r="AC14" s="23">
        <v>2.75</v>
      </c>
      <c r="AD14" s="24">
        <f t="shared" si="0"/>
        <v>2.7142857142857144</v>
      </c>
    </row>
    <row r="15" spans="1:30" ht="20.100000000000001" customHeight="1" thickBot="1" x14ac:dyDescent="0.25">
      <c r="A15" s="25" t="s">
        <v>38</v>
      </c>
      <c r="B15" s="26" t="s">
        <v>89</v>
      </c>
      <c r="C15" s="27"/>
      <c r="D15" s="27">
        <v>2.9</v>
      </c>
      <c r="E15" s="27">
        <v>2.9</v>
      </c>
      <c r="F15" s="27">
        <v>2.85</v>
      </c>
      <c r="G15" s="27">
        <v>3</v>
      </c>
      <c r="H15" s="27">
        <v>2.9</v>
      </c>
      <c r="I15" s="27">
        <v>2.8</v>
      </c>
      <c r="J15" s="27">
        <v>3</v>
      </c>
      <c r="K15" s="27">
        <v>2.5</v>
      </c>
      <c r="L15" s="27"/>
      <c r="M15" s="27">
        <v>2.6</v>
      </c>
      <c r="N15" s="27">
        <v>3</v>
      </c>
      <c r="O15" s="27">
        <v>2.9</v>
      </c>
      <c r="P15" s="27">
        <v>2.85</v>
      </c>
      <c r="Q15" s="27">
        <v>2.8</v>
      </c>
      <c r="R15" s="27">
        <v>2.9</v>
      </c>
      <c r="S15" s="27"/>
      <c r="T15" s="27"/>
      <c r="U15" s="27">
        <v>2.95</v>
      </c>
      <c r="V15" s="27">
        <v>2.9</v>
      </c>
      <c r="W15" s="27">
        <v>2.99</v>
      </c>
      <c r="X15" s="27">
        <v>3</v>
      </c>
      <c r="Y15" s="27"/>
      <c r="Z15" s="27"/>
      <c r="AA15" s="27">
        <v>3</v>
      </c>
      <c r="AB15" s="27">
        <v>3</v>
      </c>
      <c r="AC15" s="27">
        <v>3</v>
      </c>
      <c r="AD15" s="24">
        <f t="shared" si="0"/>
        <v>2.8923809523809525</v>
      </c>
    </row>
    <row r="16" spans="1:30" ht="20.100000000000001" customHeight="1" thickBot="1" x14ac:dyDescent="0.25">
      <c r="A16" s="21" t="s">
        <v>39</v>
      </c>
      <c r="B16" s="22" t="s">
        <v>90</v>
      </c>
      <c r="C16" s="23"/>
      <c r="D16" s="23">
        <v>850</v>
      </c>
      <c r="E16" s="23">
        <v>1100</v>
      </c>
      <c r="F16" s="23">
        <v>1550</v>
      </c>
      <c r="G16" s="23">
        <v>1400</v>
      </c>
      <c r="H16" s="23">
        <v>1350</v>
      </c>
      <c r="I16" s="23">
        <v>2300</v>
      </c>
      <c r="J16" s="23">
        <v>1250</v>
      </c>
      <c r="K16" s="23">
        <v>2500</v>
      </c>
      <c r="L16" s="23">
        <v>1100</v>
      </c>
      <c r="M16" s="23">
        <v>1240</v>
      </c>
      <c r="N16" s="23">
        <v>1100</v>
      </c>
      <c r="O16" s="23">
        <v>1000</v>
      </c>
      <c r="P16" s="23">
        <v>1500</v>
      </c>
      <c r="Q16" s="23">
        <v>1300</v>
      </c>
      <c r="R16" s="23">
        <v>1000</v>
      </c>
      <c r="S16" s="23">
        <v>1000</v>
      </c>
      <c r="T16" s="23">
        <v>2000</v>
      </c>
      <c r="U16" s="23">
        <v>1100</v>
      </c>
      <c r="V16" s="23">
        <v>1200</v>
      </c>
      <c r="W16" s="23">
        <v>1715</v>
      </c>
      <c r="X16" s="23">
        <v>1250</v>
      </c>
      <c r="Y16" s="23">
        <v>950</v>
      </c>
      <c r="Z16" s="23">
        <v>1000</v>
      </c>
      <c r="AA16" s="23"/>
      <c r="AB16" s="23">
        <v>1700</v>
      </c>
      <c r="AC16" s="23"/>
      <c r="AD16" s="24">
        <f t="shared" si="0"/>
        <v>1352.2916666666667</v>
      </c>
    </row>
    <row r="17" spans="1:30" ht="20.100000000000001" customHeight="1" thickBot="1" x14ac:dyDescent="0.25">
      <c r="A17" s="25" t="s">
        <v>40</v>
      </c>
      <c r="B17" s="26" t="s">
        <v>90</v>
      </c>
      <c r="C17" s="27"/>
      <c r="D17" s="27">
        <v>750</v>
      </c>
      <c r="E17" s="27">
        <v>1300</v>
      </c>
      <c r="F17" s="27">
        <v>1300</v>
      </c>
      <c r="G17" s="27">
        <v>1500</v>
      </c>
      <c r="H17" s="27">
        <v>1300</v>
      </c>
      <c r="I17" s="27">
        <v>1450</v>
      </c>
      <c r="J17" s="27">
        <v>1000</v>
      </c>
      <c r="K17" s="27">
        <v>800</v>
      </c>
      <c r="L17" s="27">
        <v>1200</v>
      </c>
      <c r="M17" s="27">
        <v>1040</v>
      </c>
      <c r="N17" s="27">
        <v>1200</v>
      </c>
      <c r="O17" s="27">
        <v>1000</v>
      </c>
      <c r="P17" s="27">
        <v>1600</v>
      </c>
      <c r="Q17" s="27">
        <v>1300</v>
      </c>
      <c r="R17" s="27">
        <v>1150</v>
      </c>
      <c r="S17" s="27">
        <v>1200</v>
      </c>
      <c r="T17" s="27">
        <v>1900</v>
      </c>
      <c r="U17" s="27">
        <v>1200</v>
      </c>
      <c r="V17" s="27">
        <v>1600</v>
      </c>
      <c r="W17" s="27">
        <v>1907</v>
      </c>
      <c r="X17" s="27">
        <v>1200</v>
      </c>
      <c r="Y17" s="27">
        <v>800</v>
      </c>
      <c r="Z17" s="27">
        <v>1100</v>
      </c>
      <c r="AA17" s="27"/>
      <c r="AB17" s="27">
        <v>1800</v>
      </c>
      <c r="AC17" s="27"/>
      <c r="AD17" s="24">
        <f t="shared" si="0"/>
        <v>1274.875</v>
      </c>
    </row>
    <row r="18" spans="1:30" ht="20.100000000000001" customHeight="1" thickBot="1" x14ac:dyDescent="0.25">
      <c r="A18" s="21" t="s">
        <v>41</v>
      </c>
      <c r="B18" s="22" t="s">
        <v>90</v>
      </c>
      <c r="C18" s="23"/>
      <c r="D18" s="23">
        <v>1800</v>
      </c>
      <c r="E18" s="23">
        <v>2000</v>
      </c>
      <c r="F18" s="23">
        <v>1900</v>
      </c>
      <c r="G18" s="23">
        <v>1800</v>
      </c>
      <c r="H18" s="23">
        <v>1400</v>
      </c>
      <c r="I18" s="23">
        <v>2000</v>
      </c>
      <c r="J18" s="23">
        <v>1500</v>
      </c>
      <c r="K18" s="23">
        <v>2100</v>
      </c>
      <c r="L18" s="23">
        <v>2000</v>
      </c>
      <c r="M18" s="23">
        <v>1950</v>
      </c>
      <c r="N18" s="23">
        <v>1650</v>
      </c>
      <c r="O18" s="23">
        <v>1600</v>
      </c>
      <c r="P18" s="23">
        <v>1900</v>
      </c>
      <c r="Q18" s="23">
        <v>1600</v>
      </c>
      <c r="R18" s="23">
        <v>1950</v>
      </c>
      <c r="S18" s="23">
        <v>1800</v>
      </c>
      <c r="T18" s="23">
        <v>2100</v>
      </c>
      <c r="U18" s="23">
        <v>1800</v>
      </c>
      <c r="V18" s="23">
        <v>2000</v>
      </c>
      <c r="W18" s="23">
        <v>1700</v>
      </c>
      <c r="X18" s="23">
        <v>1700</v>
      </c>
      <c r="Y18" s="23">
        <v>2000</v>
      </c>
      <c r="Z18" s="23">
        <v>1750</v>
      </c>
      <c r="AA18" s="23"/>
      <c r="AB18" s="23">
        <v>1850</v>
      </c>
      <c r="AC18" s="23"/>
      <c r="AD18" s="24">
        <f t="shared" si="0"/>
        <v>1827.0833333333333</v>
      </c>
    </row>
    <row r="19" spans="1:30" ht="20.100000000000001" customHeight="1" thickBot="1" x14ac:dyDescent="0.25">
      <c r="A19" s="25" t="s">
        <v>42</v>
      </c>
      <c r="B19" s="26" t="s">
        <v>91</v>
      </c>
      <c r="C19" s="27"/>
      <c r="D19" s="27">
        <v>235</v>
      </c>
      <c r="E19" s="27">
        <v>240</v>
      </c>
      <c r="F19" s="27">
        <v>234</v>
      </c>
      <c r="G19" s="27">
        <v>238.5</v>
      </c>
      <c r="H19" s="27"/>
      <c r="I19" s="27">
        <v>237.5</v>
      </c>
      <c r="J19" s="27">
        <v>240</v>
      </c>
      <c r="K19" s="27">
        <v>240</v>
      </c>
      <c r="L19" s="27">
        <v>240</v>
      </c>
      <c r="M19" s="27">
        <v>235</v>
      </c>
      <c r="N19" s="27">
        <v>240</v>
      </c>
      <c r="O19" s="27">
        <v>240</v>
      </c>
      <c r="P19" s="27" t="s">
        <v>103</v>
      </c>
      <c r="Q19" s="27">
        <v>239.5</v>
      </c>
      <c r="R19" s="27">
        <v>240</v>
      </c>
      <c r="S19" s="27">
        <v>240</v>
      </c>
      <c r="T19" s="27">
        <v>240</v>
      </c>
      <c r="U19" s="27">
        <v>235</v>
      </c>
      <c r="V19" s="27">
        <v>231</v>
      </c>
      <c r="W19" s="27"/>
      <c r="X19" s="27">
        <v>230</v>
      </c>
      <c r="Y19" s="27">
        <v>240</v>
      </c>
      <c r="Z19" s="27">
        <v>236.4</v>
      </c>
      <c r="AA19" s="27">
        <v>240</v>
      </c>
      <c r="AB19" s="27">
        <v>230</v>
      </c>
      <c r="AC19" s="27">
        <v>240</v>
      </c>
      <c r="AD19" s="24">
        <f t="shared" si="0"/>
        <v>237.47391304347823</v>
      </c>
    </row>
    <row r="20" spans="1:30" ht="20.100000000000001" customHeight="1" thickBot="1" x14ac:dyDescent="0.25">
      <c r="A20" s="21" t="s">
        <v>43</v>
      </c>
      <c r="B20" s="22" t="s">
        <v>91</v>
      </c>
      <c r="C20" s="23"/>
      <c r="D20" s="23">
        <v>232</v>
      </c>
      <c r="E20" s="23">
        <v>233.34</v>
      </c>
      <c r="F20" s="23">
        <v>232</v>
      </c>
      <c r="G20" s="23">
        <v>237.5</v>
      </c>
      <c r="H20" s="23">
        <v>240</v>
      </c>
      <c r="I20" s="23"/>
      <c r="J20" s="23">
        <v>235</v>
      </c>
      <c r="K20" s="23"/>
      <c r="L20" s="23">
        <v>230</v>
      </c>
      <c r="M20" s="23">
        <v>230</v>
      </c>
      <c r="N20" s="23"/>
      <c r="O20" s="23">
        <v>235</v>
      </c>
      <c r="P20" s="23" t="s">
        <v>104</v>
      </c>
      <c r="Q20" s="23">
        <v>237.5</v>
      </c>
      <c r="R20" s="23">
        <v>235</v>
      </c>
      <c r="S20" s="23">
        <v>237</v>
      </c>
      <c r="T20" s="23">
        <v>231.6</v>
      </c>
      <c r="U20" s="23">
        <v>230</v>
      </c>
      <c r="V20" s="23"/>
      <c r="W20" s="23">
        <v>234</v>
      </c>
      <c r="X20" s="23">
        <v>225</v>
      </c>
      <c r="Y20" s="23">
        <v>235</v>
      </c>
      <c r="Z20" s="23">
        <v>230</v>
      </c>
      <c r="AA20" s="23"/>
      <c r="AB20" s="23">
        <v>220</v>
      </c>
      <c r="AC20" s="23"/>
      <c r="AD20" s="24">
        <f t="shared" si="0"/>
        <v>232.62842105263161</v>
      </c>
    </row>
    <row r="21" spans="1:30" ht="20.100000000000001" customHeight="1" thickBot="1" x14ac:dyDescent="0.25">
      <c r="A21" s="25" t="s">
        <v>44</v>
      </c>
      <c r="B21" s="26" t="s">
        <v>89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>
        <v>3.5</v>
      </c>
      <c r="N21" s="27"/>
      <c r="O21" s="27">
        <v>3.5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>
        <v>4</v>
      </c>
      <c r="AC21" s="27"/>
      <c r="AD21" s="24">
        <f t="shared" si="0"/>
        <v>3.6666666666666665</v>
      </c>
    </row>
    <row r="22" spans="1:30" ht="20.100000000000001" customHeight="1" thickBot="1" x14ac:dyDescent="0.25">
      <c r="A22" s="21" t="s">
        <v>45</v>
      </c>
      <c r="B22" s="22" t="s">
        <v>91</v>
      </c>
      <c r="C22" s="23"/>
      <c r="D22" s="23"/>
      <c r="E22" s="23">
        <v>185</v>
      </c>
      <c r="F22" s="23">
        <v>143.25</v>
      </c>
      <c r="G22" s="23">
        <v>230</v>
      </c>
      <c r="H22" s="23">
        <v>158</v>
      </c>
      <c r="I22" s="23"/>
      <c r="J22" s="23"/>
      <c r="K22" s="23">
        <v>186.75</v>
      </c>
      <c r="L22" s="23"/>
      <c r="M22" s="23">
        <v>158</v>
      </c>
      <c r="N22" s="23"/>
      <c r="O22" s="23"/>
      <c r="P22" s="23">
        <v>180</v>
      </c>
      <c r="Q22" s="23"/>
      <c r="R22" s="23">
        <v>180</v>
      </c>
      <c r="S22" s="23"/>
      <c r="T22" s="23"/>
      <c r="U22" s="23"/>
      <c r="V22" s="23"/>
      <c r="W22" s="23">
        <v>190</v>
      </c>
      <c r="X22" s="23"/>
      <c r="Y22" s="23"/>
      <c r="Z22" s="23"/>
      <c r="AA22" s="23"/>
      <c r="AB22" s="23">
        <v>130</v>
      </c>
      <c r="AC22" s="23"/>
      <c r="AD22" s="24">
        <f t="shared" si="0"/>
        <v>174.1</v>
      </c>
    </row>
    <row r="23" spans="1:30" ht="20.100000000000001" customHeight="1" thickBot="1" x14ac:dyDescent="0.25">
      <c r="A23" s="25" t="s">
        <v>46</v>
      </c>
      <c r="B23" s="26" t="s">
        <v>88</v>
      </c>
      <c r="C23" s="27">
        <v>630</v>
      </c>
      <c r="D23" s="27"/>
      <c r="E23" s="27">
        <v>700</v>
      </c>
      <c r="F23" s="27">
        <v>560</v>
      </c>
      <c r="G23" s="27">
        <v>480</v>
      </c>
      <c r="H23" s="27">
        <v>635</v>
      </c>
      <c r="I23" s="27">
        <v>740</v>
      </c>
      <c r="J23" s="27"/>
      <c r="K23" s="27">
        <v>550</v>
      </c>
      <c r="L23" s="27"/>
      <c r="M23" s="27"/>
      <c r="N23" s="27">
        <v>650</v>
      </c>
      <c r="O23" s="27"/>
      <c r="P23" s="27">
        <v>560</v>
      </c>
      <c r="Q23" s="27">
        <v>740</v>
      </c>
      <c r="R23" s="27">
        <v>630</v>
      </c>
      <c r="S23" s="27">
        <v>630</v>
      </c>
      <c r="T23" s="27"/>
      <c r="U23" s="27"/>
      <c r="V23" s="27"/>
      <c r="W23" s="27">
        <v>740</v>
      </c>
      <c r="X23" s="27"/>
      <c r="Y23" s="27">
        <v>610</v>
      </c>
      <c r="Z23" s="27">
        <v>591</v>
      </c>
      <c r="AA23" s="27">
        <v>620</v>
      </c>
      <c r="AB23" s="27">
        <v>475</v>
      </c>
      <c r="AC23" s="27">
        <v>600</v>
      </c>
      <c r="AD23" s="24">
        <f t="shared" si="0"/>
        <v>618.94444444444446</v>
      </c>
    </row>
    <row r="24" spans="1:30" ht="20.100000000000001" customHeight="1" thickBot="1" x14ac:dyDescent="0.25">
      <c r="A24" s="21" t="s">
        <v>47</v>
      </c>
      <c r="B24" s="22" t="s">
        <v>95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v>800</v>
      </c>
      <c r="P24" s="23"/>
      <c r="Q24" s="23"/>
      <c r="R24" s="23"/>
      <c r="S24" s="23"/>
      <c r="T24" s="23"/>
      <c r="U24" s="23"/>
      <c r="V24" s="23"/>
      <c r="W24" s="23">
        <v>500</v>
      </c>
      <c r="X24" s="23"/>
      <c r="Y24" s="23"/>
      <c r="Z24" s="23"/>
      <c r="AA24" s="23"/>
      <c r="AB24" s="23"/>
      <c r="AC24" s="23"/>
      <c r="AD24" s="24"/>
    </row>
    <row r="25" spans="1:30" ht="20.100000000000001" customHeight="1" thickBot="1" x14ac:dyDescent="0.25">
      <c r="A25" s="25" t="s">
        <v>48</v>
      </c>
      <c r="B25" s="26" t="s">
        <v>89</v>
      </c>
      <c r="C25" s="27"/>
      <c r="D25" s="27">
        <v>3.9</v>
      </c>
      <c r="E25" s="27"/>
      <c r="F25" s="27">
        <v>3.8</v>
      </c>
      <c r="G25" s="27">
        <v>2</v>
      </c>
      <c r="H25" s="27"/>
      <c r="I25" s="27">
        <v>3.7</v>
      </c>
      <c r="J25" s="27"/>
      <c r="K25" s="27"/>
      <c r="L25" s="27"/>
      <c r="M25" s="27"/>
      <c r="N25" s="27"/>
      <c r="O25" s="27"/>
      <c r="P25" s="27">
        <v>3.8</v>
      </c>
      <c r="Q25" s="27"/>
      <c r="R25" s="27"/>
      <c r="S25" s="27"/>
      <c r="T25" s="27"/>
      <c r="U25" s="27"/>
      <c r="V25" s="27"/>
      <c r="W25" s="27">
        <v>2.23</v>
      </c>
      <c r="X25" s="27"/>
      <c r="Y25" s="27"/>
      <c r="Z25" s="27"/>
      <c r="AA25" s="27"/>
      <c r="AB25" s="27">
        <v>4</v>
      </c>
      <c r="AC25" s="27">
        <v>4</v>
      </c>
      <c r="AD25" s="24">
        <f t="shared" si="0"/>
        <v>3.42875</v>
      </c>
    </row>
    <row r="26" spans="1:30" ht="20.100000000000001" customHeight="1" thickBot="1" x14ac:dyDescent="0.25">
      <c r="A26" s="21" t="s">
        <v>49</v>
      </c>
      <c r="B26" s="22" t="s">
        <v>89</v>
      </c>
      <c r="C26" s="23"/>
      <c r="D26" s="23"/>
      <c r="E26" s="23"/>
      <c r="F26" s="23"/>
      <c r="G26" s="23"/>
      <c r="H26" s="23">
        <v>5.0999999999999996</v>
      </c>
      <c r="I26" s="23"/>
      <c r="J26" s="23"/>
      <c r="K26" s="23"/>
      <c r="L26" s="23"/>
      <c r="M26" s="23">
        <v>3.65</v>
      </c>
      <c r="N26" s="23"/>
      <c r="O26" s="23"/>
      <c r="P26" s="23"/>
      <c r="Q26" s="23"/>
      <c r="R26" s="23"/>
      <c r="S26" s="23">
        <v>5</v>
      </c>
      <c r="T26" s="23"/>
      <c r="U26" s="23"/>
      <c r="V26" s="23"/>
      <c r="W26" s="23">
        <v>4.5</v>
      </c>
      <c r="X26" s="23"/>
      <c r="Y26" s="23"/>
      <c r="Z26" s="23"/>
      <c r="AA26" s="23"/>
      <c r="AB26" s="23">
        <v>4.9000000000000004</v>
      </c>
      <c r="AC26" s="23"/>
      <c r="AD26" s="24">
        <f t="shared" si="0"/>
        <v>4.63</v>
      </c>
    </row>
    <row r="27" spans="1:30" ht="20.100000000000001" customHeight="1" thickBot="1" x14ac:dyDescent="0.25">
      <c r="A27" s="25" t="s">
        <v>50</v>
      </c>
      <c r="B27" s="26" t="s">
        <v>89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4"/>
    </row>
    <row r="28" spans="1:30" ht="20.100000000000001" customHeight="1" thickBot="1" x14ac:dyDescent="0.25">
      <c r="A28" s="21" t="s">
        <v>51</v>
      </c>
      <c r="B28" s="22" t="s">
        <v>86</v>
      </c>
      <c r="C28" s="23"/>
      <c r="D28" s="23"/>
      <c r="E28" s="23"/>
      <c r="F28" s="23"/>
      <c r="G28" s="23"/>
      <c r="H28" s="23"/>
      <c r="I28" s="23"/>
      <c r="J28" s="23"/>
      <c r="K28" s="23">
        <v>0.8</v>
      </c>
      <c r="L28" s="23"/>
      <c r="M28" s="23"/>
      <c r="N28" s="23"/>
      <c r="O28" s="23"/>
      <c r="P28" s="23">
        <v>1.7</v>
      </c>
      <c r="Q28" s="23">
        <v>1.8</v>
      </c>
      <c r="R28" s="23"/>
      <c r="S28" s="23"/>
      <c r="T28" s="23"/>
      <c r="U28" s="23">
        <v>1.5</v>
      </c>
      <c r="V28" s="23">
        <v>1.65</v>
      </c>
      <c r="W28" s="23">
        <v>1.5</v>
      </c>
      <c r="X28" s="23">
        <v>1.25</v>
      </c>
      <c r="Y28" s="23"/>
      <c r="Z28" s="23"/>
      <c r="AA28" s="23"/>
      <c r="AB28" s="23"/>
      <c r="AC28" s="23"/>
      <c r="AD28" s="24">
        <f t="shared" si="0"/>
        <v>1.4571428571428571</v>
      </c>
    </row>
    <row r="29" spans="1:30" ht="20.100000000000001" customHeight="1" thickBot="1" x14ac:dyDescent="0.25">
      <c r="A29" s="25" t="s">
        <v>52</v>
      </c>
      <c r="B29" s="26" t="s">
        <v>89</v>
      </c>
      <c r="C29" s="27">
        <v>10</v>
      </c>
      <c r="D29" s="27"/>
      <c r="E29" s="27">
        <v>8</v>
      </c>
      <c r="F29" s="27">
        <v>9</v>
      </c>
      <c r="G29" s="27"/>
      <c r="H29" s="27"/>
      <c r="I29" s="27"/>
      <c r="J29" s="27"/>
      <c r="K29" s="27"/>
      <c r="L29" s="27"/>
      <c r="M29" s="27"/>
      <c r="N29" s="27"/>
      <c r="O29" s="27"/>
      <c r="P29" s="27">
        <v>8.5</v>
      </c>
      <c r="Q29" s="27"/>
      <c r="R29" s="27"/>
      <c r="S29" s="27"/>
      <c r="T29" s="27"/>
      <c r="U29" s="27"/>
      <c r="V29" s="27"/>
      <c r="W29" s="27">
        <v>6.5</v>
      </c>
      <c r="X29" s="27"/>
      <c r="Y29" s="27"/>
      <c r="Z29" s="27"/>
      <c r="AA29" s="27"/>
      <c r="AB29" s="27"/>
      <c r="AC29" s="27"/>
      <c r="AD29" s="24">
        <f t="shared" si="0"/>
        <v>8.4</v>
      </c>
    </row>
    <row r="30" spans="1:30" ht="20.100000000000001" customHeight="1" thickBot="1" x14ac:dyDescent="0.25">
      <c r="A30" s="21" t="s">
        <v>53</v>
      </c>
      <c r="B30" s="22" t="s">
        <v>92</v>
      </c>
      <c r="C30" s="23"/>
      <c r="D30" s="23"/>
      <c r="E30" s="23">
        <v>210</v>
      </c>
      <c r="F30" s="23">
        <v>295</v>
      </c>
      <c r="G30" s="23"/>
      <c r="H30" s="23"/>
      <c r="I30" s="23">
        <v>285</v>
      </c>
      <c r="J30" s="23"/>
      <c r="K30" s="23">
        <v>293</v>
      </c>
      <c r="L30" s="23"/>
      <c r="M30" s="23">
        <v>289</v>
      </c>
      <c r="N30" s="23"/>
      <c r="O30" s="23">
        <v>240</v>
      </c>
      <c r="P30" s="23">
        <v>292</v>
      </c>
      <c r="Q30" s="23"/>
      <c r="R30" s="23">
        <v>286</v>
      </c>
      <c r="S30" s="23"/>
      <c r="T30" s="23"/>
      <c r="U30" s="23">
        <v>298</v>
      </c>
      <c r="V30" s="23"/>
      <c r="W30" s="23">
        <v>280</v>
      </c>
      <c r="X30" s="23">
        <v>210</v>
      </c>
      <c r="Y30" s="23">
        <v>290</v>
      </c>
      <c r="Z30" s="23"/>
      <c r="AA30" s="23"/>
      <c r="AB30" s="23"/>
      <c r="AC30" s="23"/>
      <c r="AD30" s="24">
        <f t="shared" si="0"/>
        <v>272.33333333333331</v>
      </c>
    </row>
    <row r="31" spans="1:30" ht="20.100000000000001" customHeight="1" thickBot="1" x14ac:dyDescent="0.25">
      <c r="A31" s="25" t="s">
        <v>54</v>
      </c>
      <c r="B31" s="26" t="s">
        <v>88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4"/>
    </row>
    <row r="32" spans="1:30" ht="20.100000000000001" customHeight="1" thickBot="1" x14ac:dyDescent="0.25">
      <c r="A32" s="21" t="s">
        <v>55</v>
      </c>
      <c r="B32" s="22" t="s">
        <v>90</v>
      </c>
      <c r="C32" s="23">
        <v>39</v>
      </c>
      <c r="D32" s="23">
        <v>35</v>
      </c>
      <c r="E32" s="23">
        <v>39</v>
      </c>
      <c r="F32" s="23">
        <v>40</v>
      </c>
      <c r="G32" s="23">
        <v>40</v>
      </c>
      <c r="H32" s="23">
        <v>39.5</v>
      </c>
      <c r="I32" s="23">
        <v>40</v>
      </c>
      <c r="J32" s="23">
        <v>39</v>
      </c>
      <c r="K32" s="23">
        <v>30</v>
      </c>
      <c r="L32" s="23">
        <v>37</v>
      </c>
      <c r="M32" s="23">
        <v>40</v>
      </c>
      <c r="N32" s="23">
        <v>40</v>
      </c>
      <c r="O32" s="23">
        <v>38</v>
      </c>
      <c r="P32" s="23">
        <v>39</v>
      </c>
      <c r="Q32" s="23">
        <v>40</v>
      </c>
      <c r="R32" s="23">
        <v>40</v>
      </c>
      <c r="S32" s="23">
        <v>38</v>
      </c>
      <c r="T32" s="23">
        <v>35</v>
      </c>
      <c r="U32" s="23">
        <v>40</v>
      </c>
      <c r="V32" s="23">
        <v>38</v>
      </c>
      <c r="W32" s="23">
        <v>40</v>
      </c>
      <c r="X32" s="23">
        <v>40</v>
      </c>
      <c r="Y32" s="23">
        <v>35</v>
      </c>
      <c r="Z32" s="23">
        <v>40</v>
      </c>
      <c r="AA32" s="23">
        <v>39</v>
      </c>
      <c r="AB32" s="23">
        <v>40</v>
      </c>
      <c r="AC32" s="23"/>
      <c r="AD32" s="24">
        <f t="shared" si="0"/>
        <v>38.480769230769234</v>
      </c>
    </row>
    <row r="33" spans="1:30" ht="20.100000000000001" customHeight="1" thickBot="1" x14ac:dyDescent="0.25">
      <c r="A33" s="25" t="s">
        <v>56</v>
      </c>
      <c r="B33" s="26" t="s">
        <v>90</v>
      </c>
      <c r="C33" s="27"/>
      <c r="D33" s="27"/>
      <c r="E33" s="27">
        <v>3000</v>
      </c>
      <c r="F33" s="27">
        <v>2700</v>
      </c>
      <c r="G33" s="27">
        <v>2600</v>
      </c>
      <c r="H33" s="27"/>
      <c r="I33" s="27"/>
      <c r="J33" s="27">
        <v>3000</v>
      </c>
      <c r="K33" s="27">
        <v>2450</v>
      </c>
      <c r="L33" s="27"/>
      <c r="M33" s="27">
        <v>2800</v>
      </c>
      <c r="N33" s="27"/>
      <c r="O33" s="27"/>
      <c r="P33" s="27">
        <v>2800</v>
      </c>
      <c r="Q33" s="27">
        <v>2500</v>
      </c>
      <c r="R33" s="27">
        <v>2400</v>
      </c>
      <c r="S33" s="27"/>
      <c r="T33" s="27">
        <v>3150</v>
      </c>
      <c r="U33" s="27">
        <v>2100</v>
      </c>
      <c r="V33" s="27">
        <v>2400</v>
      </c>
      <c r="W33" s="27">
        <v>2817</v>
      </c>
      <c r="X33" s="27"/>
      <c r="Y33" s="27"/>
      <c r="Z33" s="27"/>
      <c r="AA33" s="27"/>
      <c r="AB33" s="27">
        <v>2500</v>
      </c>
      <c r="AC33" s="27"/>
      <c r="AD33" s="24">
        <f t="shared" si="0"/>
        <v>2658.3571428571427</v>
      </c>
    </row>
    <row r="34" spans="1:30" ht="20.100000000000001" customHeight="1" thickBot="1" x14ac:dyDescent="0.25">
      <c r="A34" s="21" t="s">
        <v>57</v>
      </c>
      <c r="B34" s="22" t="s">
        <v>89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v>33</v>
      </c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4"/>
    </row>
    <row r="35" spans="1:30" ht="20.100000000000001" customHeight="1" thickBot="1" x14ac:dyDescent="0.25">
      <c r="A35" s="25" t="s">
        <v>58</v>
      </c>
      <c r="B35" s="26" t="s">
        <v>93</v>
      </c>
      <c r="C35" s="27"/>
      <c r="D35" s="27"/>
      <c r="E35" s="27"/>
      <c r="F35" s="27">
        <v>45</v>
      </c>
      <c r="G35" s="27"/>
      <c r="H35" s="27">
        <v>30</v>
      </c>
      <c r="I35" s="27">
        <v>50</v>
      </c>
      <c r="J35" s="27"/>
      <c r="K35" s="27"/>
      <c r="L35" s="27"/>
      <c r="M35" s="27">
        <v>40</v>
      </c>
      <c r="N35" s="27"/>
      <c r="O35" s="27"/>
      <c r="P35" s="27"/>
      <c r="Q35" s="27"/>
      <c r="R35" s="27"/>
      <c r="S35" s="27"/>
      <c r="T35" s="27"/>
      <c r="U35" s="27"/>
      <c r="V35" s="27"/>
      <c r="W35" s="27">
        <v>32</v>
      </c>
      <c r="X35" s="27"/>
      <c r="Y35" s="27">
        <v>36</v>
      </c>
      <c r="Z35" s="27">
        <v>35</v>
      </c>
      <c r="AA35" s="27"/>
      <c r="AB35" s="27"/>
      <c r="AC35" s="27"/>
      <c r="AD35" s="24">
        <f t="shared" si="0"/>
        <v>38.285714285714285</v>
      </c>
    </row>
    <row r="36" spans="1:30" ht="20.100000000000001" customHeight="1" thickBot="1" x14ac:dyDescent="0.25">
      <c r="A36" s="21" t="s">
        <v>59</v>
      </c>
      <c r="B36" s="22" t="s">
        <v>94</v>
      </c>
      <c r="C36" s="23">
        <v>2.1</v>
      </c>
      <c r="D36" s="23">
        <v>2.0499999999999998</v>
      </c>
      <c r="E36" s="23">
        <v>2.69</v>
      </c>
      <c r="F36" s="23">
        <v>1.95</v>
      </c>
      <c r="G36" s="23">
        <v>2.38</v>
      </c>
      <c r="H36" s="23">
        <v>2</v>
      </c>
      <c r="I36" s="23">
        <v>2.2000000000000002</v>
      </c>
      <c r="J36" s="23"/>
      <c r="K36" s="23">
        <v>2.21</v>
      </c>
      <c r="L36" s="23">
        <v>2</v>
      </c>
      <c r="M36" s="23">
        <v>2</v>
      </c>
      <c r="N36" s="23">
        <v>2.2000000000000002</v>
      </c>
      <c r="O36" s="23"/>
      <c r="P36" s="23">
        <v>2.1</v>
      </c>
      <c r="Q36" s="23"/>
      <c r="R36" s="23">
        <v>2.0299999999999998</v>
      </c>
      <c r="S36" s="23">
        <v>2.2999999999999998</v>
      </c>
      <c r="T36" s="23">
        <v>2.4</v>
      </c>
      <c r="U36" s="23">
        <v>2.0499999999999998</v>
      </c>
      <c r="V36" s="23">
        <v>2.35</v>
      </c>
      <c r="W36" s="23">
        <v>1.92</v>
      </c>
      <c r="X36" s="23">
        <v>1.95</v>
      </c>
      <c r="Y36" s="23">
        <v>2</v>
      </c>
      <c r="Z36" s="23">
        <v>1.9</v>
      </c>
      <c r="AA36" s="23"/>
      <c r="AB36" s="23">
        <v>2.2999999999999998</v>
      </c>
      <c r="AC36" s="23">
        <v>2.6</v>
      </c>
      <c r="AD36" s="24">
        <f t="shared" si="0"/>
        <v>2.16</v>
      </c>
    </row>
    <row r="37" spans="1:30" ht="20.100000000000001" customHeight="1" thickBot="1" x14ac:dyDescent="0.25">
      <c r="A37" s="25" t="s">
        <v>60</v>
      </c>
      <c r="B37" s="26" t="s">
        <v>93</v>
      </c>
      <c r="C37" s="27"/>
      <c r="D37" s="27">
        <v>60</v>
      </c>
      <c r="E37" s="27"/>
      <c r="F37" s="27">
        <v>55</v>
      </c>
      <c r="G37" s="27">
        <v>32</v>
      </c>
      <c r="H37" s="27">
        <v>30</v>
      </c>
      <c r="I37" s="27">
        <v>55</v>
      </c>
      <c r="J37" s="27"/>
      <c r="K37" s="27"/>
      <c r="L37" s="27"/>
      <c r="M37" s="27"/>
      <c r="N37" s="27"/>
      <c r="O37" s="27"/>
      <c r="P37" s="27"/>
      <c r="Q37" s="27"/>
      <c r="R37" s="27"/>
      <c r="S37" s="27">
        <v>32</v>
      </c>
      <c r="T37" s="27"/>
      <c r="U37" s="27"/>
      <c r="V37" s="27"/>
      <c r="W37" s="27">
        <v>45</v>
      </c>
      <c r="X37" s="27"/>
      <c r="Y37" s="27">
        <v>38</v>
      </c>
      <c r="Z37" s="27">
        <v>50</v>
      </c>
      <c r="AA37" s="27"/>
      <c r="AB37" s="27"/>
      <c r="AC37" s="27">
        <v>60</v>
      </c>
      <c r="AD37" s="24">
        <f t="shared" si="0"/>
        <v>45.7</v>
      </c>
    </row>
    <row r="38" spans="1:30" ht="20.100000000000001" customHeight="1" thickBot="1" x14ac:dyDescent="0.25">
      <c r="A38" s="21" t="s">
        <v>61</v>
      </c>
      <c r="B38" s="22" t="s">
        <v>93</v>
      </c>
      <c r="C38" s="23"/>
      <c r="D38" s="23"/>
      <c r="E38" s="23"/>
      <c r="F38" s="23">
        <v>60</v>
      </c>
      <c r="G38" s="23"/>
      <c r="H38" s="23"/>
      <c r="I38" s="23">
        <v>50</v>
      </c>
      <c r="J38" s="23"/>
      <c r="K38" s="23"/>
      <c r="L38" s="23"/>
      <c r="M38" s="23"/>
      <c r="N38" s="23"/>
      <c r="O38" s="23"/>
      <c r="P38" s="23"/>
      <c r="Q38" s="23"/>
      <c r="R38" s="23"/>
      <c r="S38" s="23">
        <v>34</v>
      </c>
      <c r="T38" s="23"/>
      <c r="U38" s="23"/>
      <c r="V38" s="23"/>
      <c r="W38" s="23">
        <v>32</v>
      </c>
      <c r="X38" s="23"/>
      <c r="Y38" s="23"/>
      <c r="Z38" s="23"/>
      <c r="AA38" s="23"/>
      <c r="AB38" s="23"/>
      <c r="AC38" s="23">
        <v>55</v>
      </c>
      <c r="AD38" s="24">
        <f t="shared" si="0"/>
        <v>46.2</v>
      </c>
    </row>
    <row r="39" spans="1:30" ht="20.100000000000001" customHeight="1" thickBot="1" x14ac:dyDescent="0.25">
      <c r="A39" s="25" t="s">
        <v>62</v>
      </c>
      <c r="B39" s="26" t="s">
        <v>95</v>
      </c>
      <c r="C39" s="27"/>
      <c r="D39" s="27"/>
      <c r="E39" s="27"/>
      <c r="F39" s="27">
        <v>500</v>
      </c>
      <c r="G39" s="27"/>
      <c r="H39" s="27"/>
      <c r="I39" s="27">
        <v>1000</v>
      </c>
      <c r="J39" s="27"/>
      <c r="K39" s="27"/>
      <c r="L39" s="27"/>
      <c r="M39" s="27"/>
      <c r="N39" s="27"/>
      <c r="O39" s="27">
        <v>600</v>
      </c>
      <c r="P39" s="27">
        <v>380</v>
      </c>
      <c r="Q39" s="27"/>
      <c r="R39" s="27">
        <v>1000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4">
        <f t="shared" si="0"/>
        <v>696</v>
      </c>
    </row>
    <row r="40" spans="1:30" ht="20.100000000000001" customHeight="1" thickBot="1" x14ac:dyDescent="0.25">
      <c r="A40" s="21" t="s">
        <v>63</v>
      </c>
      <c r="B40" s="22" t="s">
        <v>89</v>
      </c>
      <c r="C40" s="23">
        <v>2.2999999999999998</v>
      </c>
      <c r="D40" s="23"/>
      <c r="E40" s="23">
        <v>2.8</v>
      </c>
      <c r="F40" s="23">
        <v>1.5</v>
      </c>
      <c r="G40" s="23">
        <v>2.9</v>
      </c>
      <c r="H40" s="23">
        <v>1.6</v>
      </c>
      <c r="I40" s="23">
        <v>2.7</v>
      </c>
      <c r="J40" s="23">
        <v>3</v>
      </c>
      <c r="K40" s="23">
        <v>1.8</v>
      </c>
      <c r="L40" s="23"/>
      <c r="M40" s="23">
        <v>1.8</v>
      </c>
      <c r="N40" s="23"/>
      <c r="O40" s="23">
        <v>2</v>
      </c>
      <c r="P40" s="23">
        <v>3</v>
      </c>
      <c r="Q40" s="23">
        <v>1.5</v>
      </c>
      <c r="R40" s="23">
        <v>1</v>
      </c>
      <c r="S40" s="23"/>
      <c r="T40" s="23"/>
      <c r="U40" s="23">
        <v>1.8</v>
      </c>
      <c r="V40" s="23">
        <v>2.9</v>
      </c>
      <c r="W40" s="23">
        <v>1.82</v>
      </c>
      <c r="X40" s="23">
        <v>1.6</v>
      </c>
      <c r="Y40" s="23"/>
      <c r="Z40" s="23">
        <v>2.5</v>
      </c>
      <c r="AA40" s="23"/>
      <c r="AB40" s="23"/>
      <c r="AC40" s="23">
        <v>2.5</v>
      </c>
      <c r="AD40" s="24">
        <f t="shared" si="0"/>
        <v>2.1589473684210527</v>
      </c>
    </row>
    <row r="41" spans="1:30" ht="20.100000000000001" customHeight="1" thickBot="1" x14ac:dyDescent="0.25">
      <c r="A41" s="25" t="s">
        <v>64</v>
      </c>
      <c r="B41" s="26" t="s">
        <v>96</v>
      </c>
      <c r="C41" s="27"/>
      <c r="D41" s="27"/>
      <c r="E41" s="27"/>
      <c r="F41" s="27">
        <v>55</v>
      </c>
      <c r="G41" s="27"/>
      <c r="H41" s="27">
        <v>40</v>
      </c>
      <c r="I41" s="27">
        <v>55</v>
      </c>
      <c r="J41" s="27"/>
      <c r="K41" s="27"/>
      <c r="L41" s="27"/>
      <c r="M41" s="27"/>
      <c r="N41" s="27"/>
      <c r="O41" s="27"/>
      <c r="P41" s="27"/>
      <c r="Q41" s="27"/>
      <c r="R41" s="27"/>
      <c r="S41" s="27">
        <v>40</v>
      </c>
      <c r="T41" s="27"/>
      <c r="U41" s="27"/>
      <c r="V41" s="27"/>
      <c r="W41" s="27">
        <v>31</v>
      </c>
      <c r="X41" s="27"/>
      <c r="Y41" s="27"/>
      <c r="Z41" s="27"/>
      <c r="AA41" s="27"/>
      <c r="AB41" s="27"/>
      <c r="AC41" s="27"/>
      <c r="AD41" s="24">
        <f t="shared" si="0"/>
        <v>44.2</v>
      </c>
    </row>
    <row r="42" spans="1:30" ht="20.100000000000001" customHeight="1" thickBot="1" x14ac:dyDescent="0.25">
      <c r="A42" s="21" t="s">
        <v>65</v>
      </c>
      <c r="B42" s="22" t="s">
        <v>94</v>
      </c>
      <c r="C42" s="23">
        <v>44</v>
      </c>
      <c r="D42" s="23"/>
      <c r="E42" s="23">
        <v>43</v>
      </c>
      <c r="F42" s="23">
        <v>40</v>
      </c>
      <c r="G42" s="23">
        <v>35</v>
      </c>
      <c r="H42" s="23">
        <v>45</v>
      </c>
      <c r="I42" s="23">
        <v>45</v>
      </c>
      <c r="J42" s="23"/>
      <c r="K42" s="23">
        <v>40</v>
      </c>
      <c r="L42" s="23">
        <v>42</v>
      </c>
      <c r="M42" s="23"/>
      <c r="N42" s="23">
        <v>45</v>
      </c>
      <c r="O42" s="23"/>
      <c r="P42" s="23">
        <v>43</v>
      </c>
      <c r="Q42" s="23"/>
      <c r="R42" s="23"/>
      <c r="S42" s="23">
        <v>40</v>
      </c>
      <c r="T42" s="23"/>
      <c r="U42" s="23">
        <v>42</v>
      </c>
      <c r="V42" s="23"/>
      <c r="W42" s="23">
        <v>40</v>
      </c>
      <c r="X42" s="23">
        <v>45</v>
      </c>
      <c r="Y42" s="23">
        <v>38</v>
      </c>
      <c r="Z42" s="23"/>
      <c r="AA42" s="23"/>
      <c r="AB42" s="23">
        <v>40</v>
      </c>
      <c r="AC42" s="23">
        <v>30</v>
      </c>
      <c r="AD42" s="24">
        <f t="shared" si="0"/>
        <v>41</v>
      </c>
    </row>
    <row r="43" spans="1:30" ht="20.100000000000001" customHeight="1" thickBot="1" x14ac:dyDescent="0.25">
      <c r="A43" s="25" t="s">
        <v>66</v>
      </c>
      <c r="B43" s="26" t="s">
        <v>89</v>
      </c>
      <c r="C43" s="27"/>
      <c r="D43" s="27"/>
      <c r="E43" s="27">
        <v>1.7</v>
      </c>
      <c r="F43" s="27">
        <v>1.8</v>
      </c>
      <c r="G43" s="27"/>
      <c r="H43" s="27">
        <v>1.75</v>
      </c>
      <c r="I43" s="27">
        <v>1.65</v>
      </c>
      <c r="J43" s="27"/>
      <c r="K43" s="27"/>
      <c r="L43" s="27"/>
      <c r="M43" s="27">
        <v>1.8</v>
      </c>
      <c r="N43" s="27"/>
      <c r="O43" s="27"/>
      <c r="P43" s="27">
        <v>1.75</v>
      </c>
      <c r="Q43" s="27"/>
      <c r="R43" s="27"/>
      <c r="S43" s="27">
        <v>0.95</v>
      </c>
      <c r="T43" s="27"/>
      <c r="U43" s="27"/>
      <c r="V43" s="27"/>
      <c r="W43" s="27">
        <v>1.5</v>
      </c>
      <c r="X43" s="27"/>
      <c r="Y43" s="27"/>
      <c r="Z43" s="27"/>
      <c r="AA43" s="27"/>
      <c r="AB43" s="27">
        <v>1.7</v>
      </c>
      <c r="AC43" s="27">
        <v>1.8</v>
      </c>
      <c r="AD43" s="24">
        <f t="shared" si="0"/>
        <v>1.64</v>
      </c>
    </row>
    <row r="44" spans="1:30" ht="20.100000000000001" customHeight="1" thickBot="1" x14ac:dyDescent="0.25">
      <c r="A44" s="21" t="s">
        <v>67</v>
      </c>
      <c r="B44" s="22" t="s">
        <v>88</v>
      </c>
      <c r="C44" s="23"/>
      <c r="D44" s="23"/>
      <c r="E44" s="23">
        <v>87</v>
      </c>
      <c r="F44" s="23"/>
      <c r="G44" s="23">
        <v>76</v>
      </c>
      <c r="H44" s="23"/>
      <c r="I44" s="23">
        <v>80</v>
      </c>
      <c r="J44" s="23"/>
      <c r="K44" s="23">
        <v>78</v>
      </c>
      <c r="L44" s="23"/>
      <c r="M44" s="23">
        <v>87</v>
      </c>
      <c r="N44" s="23"/>
      <c r="O44" s="23"/>
      <c r="P44" s="23"/>
      <c r="Q44" s="23"/>
      <c r="R44" s="23"/>
      <c r="S44" s="23"/>
      <c r="T44" s="23"/>
      <c r="U44" s="23"/>
      <c r="V44" s="23"/>
      <c r="W44" s="23">
        <v>85</v>
      </c>
      <c r="X44" s="23"/>
      <c r="Y44" s="23"/>
      <c r="Z44" s="23"/>
      <c r="AA44" s="23">
        <v>85</v>
      </c>
      <c r="AB44" s="23">
        <v>78</v>
      </c>
      <c r="AC44" s="23">
        <v>65</v>
      </c>
      <c r="AD44" s="24">
        <f t="shared" si="0"/>
        <v>80.111111111111114</v>
      </c>
    </row>
    <row r="45" spans="1:30" ht="20.100000000000001" customHeight="1" thickBot="1" x14ac:dyDescent="0.25">
      <c r="A45" s="25" t="s">
        <v>68</v>
      </c>
      <c r="B45" s="26" t="s">
        <v>90</v>
      </c>
      <c r="C45" s="27"/>
      <c r="D45" s="27"/>
      <c r="E45" s="27">
        <v>4000</v>
      </c>
      <c r="F45" s="27">
        <v>2800</v>
      </c>
      <c r="G45" s="27">
        <v>3500</v>
      </c>
      <c r="H45" s="27"/>
      <c r="I45" s="27">
        <v>4000</v>
      </c>
      <c r="J45" s="27"/>
      <c r="K45" s="27">
        <v>4000</v>
      </c>
      <c r="L45" s="27">
        <v>3000</v>
      </c>
      <c r="M45" s="27">
        <v>2700</v>
      </c>
      <c r="N45" s="27">
        <v>2700</v>
      </c>
      <c r="O45" s="27"/>
      <c r="P45" s="27">
        <v>4200</v>
      </c>
      <c r="Q45" s="27">
        <v>3000</v>
      </c>
      <c r="R45" s="27"/>
      <c r="S45" s="27"/>
      <c r="T45" s="27"/>
      <c r="U45" s="27">
        <v>2300</v>
      </c>
      <c r="V45" s="27">
        <v>4300</v>
      </c>
      <c r="W45" s="27">
        <v>3105</v>
      </c>
      <c r="X45" s="27"/>
      <c r="Y45" s="27">
        <v>2000</v>
      </c>
      <c r="Z45" s="27">
        <v>2200</v>
      </c>
      <c r="AA45" s="27">
        <v>230</v>
      </c>
      <c r="AB45" s="27">
        <v>2100</v>
      </c>
      <c r="AC45" s="27"/>
      <c r="AD45" s="24">
        <f t="shared" si="0"/>
        <v>2949.1176470588234</v>
      </c>
    </row>
    <row r="46" spans="1:30" ht="20.100000000000001" customHeight="1" thickBot="1" x14ac:dyDescent="0.25">
      <c r="A46" s="21" t="s">
        <v>69</v>
      </c>
      <c r="B46" s="22" t="s">
        <v>89</v>
      </c>
      <c r="C46" s="23"/>
      <c r="D46" s="23"/>
      <c r="E46" s="23">
        <v>15</v>
      </c>
      <c r="F46" s="23"/>
      <c r="G46" s="23">
        <v>16</v>
      </c>
      <c r="H46" s="23"/>
      <c r="I46" s="23">
        <v>15</v>
      </c>
      <c r="J46" s="23"/>
      <c r="K46" s="23">
        <v>17</v>
      </c>
      <c r="L46" s="23"/>
      <c r="M46" s="23"/>
      <c r="N46" s="23"/>
      <c r="O46" s="23"/>
      <c r="P46" s="23">
        <v>15</v>
      </c>
      <c r="Q46" s="23">
        <v>16.5</v>
      </c>
      <c r="R46" s="23"/>
      <c r="S46" s="23"/>
      <c r="T46" s="23"/>
      <c r="U46" s="23"/>
      <c r="V46" s="23">
        <v>16</v>
      </c>
      <c r="W46" s="23">
        <v>17.5</v>
      </c>
      <c r="X46" s="23">
        <v>15</v>
      </c>
      <c r="Y46" s="23"/>
      <c r="Z46" s="23"/>
      <c r="AA46" s="23"/>
      <c r="AB46" s="23">
        <v>11</v>
      </c>
      <c r="AC46" s="23">
        <v>14</v>
      </c>
      <c r="AD46" s="24">
        <f t="shared" si="0"/>
        <v>15.272727272727273</v>
      </c>
    </row>
    <row r="47" spans="1:30" ht="20.100000000000001" customHeight="1" thickBot="1" x14ac:dyDescent="0.25">
      <c r="A47" s="25" t="s">
        <v>70</v>
      </c>
      <c r="B47" s="26" t="s">
        <v>97</v>
      </c>
      <c r="C47" s="27">
        <v>10</v>
      </c>
      <c r="D47" s="27"/>
      <c r="E47" s="27">
        <v>12</v>
      </c>
      <c r="F47" s="27">
        <v>12</v>
      </c>
      <c r="G47" s="27">
        <v>9</v>
      </c>
      <c r="H47" s="27">
        <v>10</v>
      </c>
      <c r="I47" s="27">
        <v>10</v>
      </c>
      <c r="J47" s="27"/>
      <c r="K47" s="27">
        <v>10</v>
      </c>
      <c r="L47" s="27">
        <v>10</v>
      </c>
      <c r="M47" s="27">
        <v>9</v>
      </c>
      <c r="N47" s="27">
        <v>10</v>
      </c>
      <c r="O47" s="27">
        <v>11</v>
      </c>
      <c r="P47" s="27">
        <v>10.5</v>
      </c>
      <c r="Q47" s="27">
        <v>10</v>
      </c>
      <c r="R47" s="27"/>
      <c r="S47" s="27">
        <v>9</v>
      </c>
      <c r="T47" s="27">
        <v>12</v>
      </c>
      <c r="U47" s="27">
        <v>12</v>
      </c>
      <c r="V47" s="27">
        <v>8.5</v>
      </c>
      <c r="W47" s="27">
        <v>12</v>
      </c>
      <c r="X47" s="27"/>
      <c r="Y47" s="27">
        <v>12</v>
      </c>
      <c r="Z47" s="27">
        <v>10</v>
      </c>
      <c r="AA47" s="27">
        <v>12</v>
      </c>
      <c r="AB47" s="27">
        <v>10</v>
      </c>
      <c r="AC47" s="27">
        <v>11.5</v>
      </c>
      <c r="AD47" s="24">
        <f t="shared" si="0"/>
        <v>10.543478260869565</v>
      </c>
    </row>
    <row r="48" spans="1:30" ht="20.100000000000001" customHeight="1" thickBot="1" x14ac:dyDescent="0.25">
      <c r="A48" s="21" t="s">
        <v>71</v>
      </c>
      <c r="B48" s="22" t="s">
        <v>90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4"/>
    </row>
    <row r="49" spans="1:30" ht="20.100000000000001" customHeight="1" thickBot="1" x14ac:dyDescent="0.25">
      <c r="A49" s="25" t="s">
        <v>72</v>
      </c>
      <c r="B49" s="26" t="s">
        <v>89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>
        <v>19</v>
      </c>
      <c r="O49" s="27"/>
      <c r="P49" s="27">
        <v>12</v>
      </c>
      <c r="Q49" s="27"/>
      <c r="R49" s="27"/>
      <c r="S49" s="27">
        <v>13</v>
      </c>
      <c r="T49" s="27"/>
      <c r="U49" s="27"/>
      <c r="V49" s="27"/>
      <c r="W49" s="27">
        <v>14</v>
      </c>
      <c r="X49" s="27"/>
      <c r="Y49" s="27"/>
      <c r="Z49" s="27"/>
      <c r="AA49" s="27"/>
      <c r="AB49" s="27"/>
      <c r="AC49" s="27"/>
      <c r="AD49" s="24">
        <f t="shared" si="0"/>
        <v>14.5</v>
      </c>
    </row>
    <row r="50" spans="1:30" ht="20.100000000000001" customHeight="1" thickBot="1" x14ac:dyDescent="0.25">
      <c r="A50" s="21" t="s">
        <v>73</v>
      </c>
      <c r="B50" s="22" t="s">
        <v>89</v>
      </c>
      <c r="C50" s="23">
        <v>7.5</v>
      </c>
      <c r="D50" s="23"/>
      <c r="E50" s="23">
        <v>9</v>
      </c>
      <c r="F50" s="23">
        <v>8.5</v>
      </c>
      <c r="G50" s="23">
        <v>8.5</v>
      </c>
      <c r="H50" s="23">
        <v>8</v>
      </c>
      <c r="I50" s="23">
        <v>9</v>
      </c>
      <c r="J50" s="23"/>
      <c r="K50" s="23">
        <v>9</v>
      </c>
      <c r="L50" s="23"/>
      <c r="M50" s="23"/>
      <c r="N50" s="23">
        <v>8</v>
      </c>
      <c r="O50" s="23"/>
      <c r="P50" s="23">
        <v>9</v>
      </c>
      <c r="Q50" s="23">
        <v>8.3000000000000007</v>
      </c>
      <c r="R50" s="23">
        <v>9</v>
      </c>
      <c r="S50" s="23">
        <v>8.9</v>
      </c>
      <c r="T50" s="23"/>
      <c r="U50" s="23">
        <v>9</v>
      </c>
      <c r="V50" s="23"/>
      <c r="W50" s="23">
        <v>8</v>
      </c>
      <c r="X50" s="23">
        <v>8.5</v>
      </c>
      <c r="Y50" s="23"/>
      <c r="Z50" s="23"/>
      <c r="AA50" s="23"/>
      <c r="AB50" s="23"/>
      <c r="AC50" s="23">
        <v>9</v>
      </c>
      <c r="AD50" s="24">
        <f t="shared" si="0"/>
        <v>8.5749999999999993</v>
      </c>
    </row>
    <row r="51" spans="1:30" ht="20.100000000000001" customHeight="1" thickBot="1" x14ac:dyDescent="0.25">
      <c r="A51" s="25" t="s">
        <v>74</v>
      </c>
      <c r="B51" s="26" t="s">
        <v>89</v>
      </c>
      <c r="C51" s="27"/>
      <c r="D51" s="27">
        <v>2.4</v>
      </c>
      <c r="E51" s="27"/>
      <c r="F51" s="27">
        <v>2.6</v>
      </c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>
        <v>2</v>
      </c>
      <c r="T51" s="27"/>
      <c r="U51" s="27"/>
      <c r="V51" s="27"/>
      <c r="W51" s="27"/>
      <c r="X51" s="27"/>
      <c r="Y51" s="27"/>
      <c r="Z51" s="27">
        <v>2.5</v>
      </c>
      <c r="AA51" s="27"/>
      <c r="AB51" s="27"/>
      <c r="AC51" s="27">
        <v>2.5</v>
      </c>
      <c r="AD51" s="24">
        <f t="shared" si="0"/>
        <v>2.4</v>
      </c>
    </row>
    <row r="52" spans="1:30" ht="20.100000000000001" customHeight="1" thickBot="1" x14ac:dyDescent="0.25">
      <c r="A52" s="21" t="s">
        <v>75</v>
      </c>
      <c r="B52" s="22" t="s">
        <v>89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>
        <v>10</v>
      </c>
      <c r="S52" s="23"/>
      <c r="T52" s="23"/>
      <c r="U52" s="23"/>
      <c r="V52" s="23"/>
      <c r="W52" s="23"/>
      <c r="X52" s="23"/>
      <c r="Y52" s="23"/>
      <c r="Z52" s="23"/>
      <c r="AA52" s="23"/>
      <c r="AB52" s="23">
        <v>7</v>
      </c>
      <c r="AC52" s="23"/>
      <c r="AD52" s="24">
        <f t="shared" si="0"/>
        <v>8.5</v>
      </c>
    </row>
    <row r="53" spans="1:30" ht="20.100000000000001" customHeight="1" thickBot="1" x14ac:dyDescent="0.25">
      <c r="A53" s="25" t="s">
        <v>76</v>
      </c>
      <c r="B53" s="26" t="s">
        <v>88</v>
      </c>
      <c r="C53" s="27"/>
      <c r="D53" s="27"/>
      <c r="E53" s="27"/>
      <c r="F53" s="27"/>
      <c r="G53" s="27"/>
      <c r="H53" s="27"/>
      <c r="I53" s="27">
        <v>146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>
        <v>149</v>
      </c>
      <c r="AC53" s="27">
        <v>145</v>
      </c>
      <c r="AD53" s="24">
        <f t="shared" si="0"/>
        <v>146.66666666666666</v>
      </c>
    </row>
    <row r="54" spans="1:30" ht="20.100000000000001" customHeight="1" thickBot="1" x14ac:dyDescent="0.25">
      <c r="A54" s="21" t="s">
        <v>77</v>
      </c>
      <c r="B54" s="22" t="s">
        <v>89</v>
      </c>
      <c r="C54" s="23">
        <v>16.5</v>
      </c>
      <c r="D54" s="23"/>
      <c r="E54" s="23">
        <v>15</v>
      </c>
      <c r="F54" s="23">
        <v>17</v>
      </c>
      <c r="G54" s="23">
        <v>16</v>
      </c>
      <c r="H54" s="23">
        <v>15</v>
      </c>
      <c r="I54" s="23">
        <v>14</v>
      </c>
      <c r="J54" s="23"/>
      <c r="K54" s="23">
        <v>10</v>
      </c>
      <c r="L54" s="23">
        <v>16</v>
      </c>
      <c r="M54" s="23">
        <v>17</v>
      </c>
      <c r="N54" s="23"/>
      <c r="O54" s="23">
        <v>16</v>
      </c>
      <c r="P54" s="23">
        <v>15</v>
      </c>
      <c r="Q54" s="23">
        <v>13</v>
      </c>
      <c r="R54" s="23">
        <v>16</v>
      </c>
      <c r="S54" s="23">
        <v>17</v>
      </c>
      <c r="T54" s="23">
        <v>17</v>
      </c>
      <c r="U54" s="23">
        <v>16</v>
      </c>
      <c r="V54" s="23">
        <v>12</v>
      </c>
      <c r="W54" s="23">
        <v>15</v>
      </c>
      <c r="X54" s="23">
        <v>15</v>
      </c>
      <c r="Y54" s="23">
        <v>16</v>
      </c>
      <c r="Z54" s="23"/>
      <c r="AA54" s="23"/>
      <c r="AB54" s="23">
        <v>10</v>
      </c>
      <c r="AC54" s="23"/>
      <c r="AD54" s="24">
        <f t="shared" si="0"/>
        <v>14.976190476190476</v>
      </c>
    </row>
    <row r="55" spans="1:30" ht="20.100000000000001" customHeight="1" thickBot="1" x14ac:dyDescent="0.25">
      <c r="A55" s="25" t="s">
        <v>78</v>
      </c>
      <c r="B55" s="26" t="s">
        <v>93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4"/>
    </row>
    <row r="56" spans="1:30" ht="20.100000000000001" customHeight="1" thickBot="1" x14ac:dyDescent="0.25">
      <c r="A56" s="21" t="s">
        <v>79</v>
      </c>
      <c r="B56" s="22" t="s">
        <v>89</v>
      </c>
      <c r="C56" s="23"/>
      <c r="D56" s="23"/>
      <c r="E56" s="23">
        <v>4.3</v>
      </c>
      <c r="F56" s="23">
        <v>4</v>
      </c>
      <c r="G56" s="23">
        <v>4.2</v>
      </c>
      <c r="H56" s="23"/>
      <c r="I56" s="23">
        <v>4.4000000000000004</v>
      </c>
      <c r="J56" s="23"/>
      <c r="K56" s="23">
        <v>4.2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>
        <v>4</v>
      </c>
      <c r="AA56" s="23"/>
      <c r="AB56" s="23"/>
      <c r="AC56" s="23">
        <v>4.3</v>
      </c>
      <c r="AD56" s="24">
        <f t="shared" si="0"/>
        <v>4.2</v>
      </c>
    </row>
    <row r="57" spans="1:30" ht="20.100000000000001" customHeight="1" thickBot="1" x14ac:dyDescent="0.25">
      <c r="A57" s="25" t="s">
        <v>80</v>
      </c>
      <c r="B57" s="26" t="s">
        <v>89</v>
      </c>
      <c r="C57" s="27"/>
      <c r="D57" s="27"/>
      <c r="E57" s="27"/>
      <c r="F57" s="27">
        <v>7</v>
      </c>
      <c r="G57" s="27">
        <v>6</v>
      </c>
      <c r="H57" s="27"/>
      <c r="I57" s="27"/>
      <c r="J57" s="27"/>
      <c r="K57" s="27"/>
      <c r="L57" s="27"/>
      <c r="M57" s="27">
        <v>8.5</v>
      </c>
      <c r="N57" s="27"/>
      <c r="O57" s="27"/>
      <c r="P57" s="27"/>
      <c r="Q57" s="27"/>
      <c r="R57" s="27">
        <v>9</v>
      </c>
      <c r="S57" s="27"/>
      <c r="T57" s="27"/>
      <c r="U57" s="27"/>
      <c r="V57" s="27"/>
      <c r="W57" s="27">
        <v>8.6</v>
      </c>
      <c r="X57" s="27">
        <v>9</v>
      </c>
      <c r="Y57" s="27"/>
      <c r="Z57" s="27"/>
      <c r="AA57" s="27"/>
      <c r="AB57" s="27">
        <v>5</v>
      </c>
      <c r="AC57" s="27"/>
      <c r="AD57" s="24">
        <f t="shared" si="0"/>
        <v>7.5857142857142863</v>
      </c>
    </row>
    <row r="58" spans="1:30" ht="20.100000000000001" customHeight="1" thickBot="1" x14ac:dyDescent="0.25">
      <c r="A58" s="21" t="s">
        <v>81</v>
      </c>
      <c r="B58" s="22" t="s">
        <v>91</v>
      </c>
      <c r="C58" s="23"/>
      <c r="D58" s="23">
        <v>225</v>
      </c>
      <c r="E58" s="23">
        <v>225</v>
      </c>
      <c r="F58" s="23">
        <v>223.1</v>
      </c>
      <c r="G58" s="23">
        <v>225.5</v>
      </c>
      <c r="H58" s="23"/>
      <c r="I58" s="23"/>
      <c r="J58" s="23"/>
      <c r="K58" s="23">
        <v>225</v>
      </c>
      <c r="L58" s="23">
        <v>228</v>
      </c>
      <c r="M58" s="23">
        <v>220</v>
      </c>
      <c r="N58" s="23">
        <v>228</v>
      </c>
      <c r="O58" s="23">
        <v>228</v>
      </c>
      <c r="P58" s="23">
        <v>216</v>
      </c>
      <c r="Q58" s="23">
        <v>226.5</v>
      </c>
      <c r="R58" s="23">
        <v>225</v>
      </c>
      <c r="S58" s="23">
        <v>223</v>
      </c>
      <c r="T58" s="23">
        <v>220</v>
      </c>
      <c r="U58" s="23">
        <v>225</v>
      </c>
      <c r="V58" s="23">
        <v>221</v>
      </c>
      <c r="W58" s="23"/>
      <c r="X58" s="23">
        <v>212</v>
      </c>
      <c r="Y58" s="23">
        <v>228</v>
      </c>
      <c r="Z58" s="23">
        <v>220</v>
      </c>
      <c r="AA58" s="23">
        <v>225</v>
      </c>
      <c r="AB58" s="23">
        <v>225</v>
      </c>
      <c r="AC58" s="23">
        <v>225</v>
      </c>
      <c r="AD58" s="24">
        <f t="shared" si="0"/>
        <v>223.59545454545457</v>
      </c>
    </row>
    <row r="59" spans="1:30" ht="20.100000000000001" customHeight="1" thickBot="1" x14ac:dyDescent="0.25">
      <c r="A59" s="25" t="s">
        <v>82</v>
      </c>
      <c r="B59" s="26" t="s">
        <v>91</v>
      </c>
      <c r="C59" s="27"/>
      <c r="D59" s="27">
        <v>223</v>
      </c>
      <c r="E59" s="27">
        <v>220</v>
      </c>
      <c r="F59" s="27">
        <v>221.13</v>
      </c>
      <c r="G59" s="27">
        <v>223.5</v>
      </c>
      <c r="H59" s="27">
        <v>225</v>
      </c>
      <c r="I59" s="27">
        <v>220</v>
      </c>
      <c r="J59" s="27">
        <v>220</v>
      </c>
      <c r="K59" s="27"/>
      <c r="L59" s="27">
        <v>225</v>
      </c>
      <c r="M59" s="27">
        <v>215</v>
      </c>
      <c r="N59" s="27"/>
      <c r="O59" s="27">
        <v>224</v>
      </c>
      <c r="P59" s="27">
        <v>209</v>
      </c>
      <c r="Q59" s="27">
        <v>224.5</v>
      </c>
      <c r="R59" s="27">
        <v>220</v>
      </c>
      <c r="S59" s="27">
        <v>220</v>
      </c>
      <c r="T59" s="27">
        <v>214.5</v>
      </c>
      <c r="U59" s="27">
        <v>220</v>
      </c>
      <c r="V59" s="27"/>
      <c r="W59" s="27">
        <v>225</v>
      </c>
      <c r="X59" s="27">
        <v>210</v>
      </c>
      <c r="Y59" s="27">
        <v>225</v>
      </c>
      <c r="Z59" s="27">
        <v>210</v>
      </c>
      <c r="AA59" s="27"/>
      <c r="AB59" s="27">
        <v>220</v>
      </c>
      <c r="AC59" s="27"/>
      <c r="AD59" s="24">
        <f t="shared" si="0"/>
        <v>219.74428571428572</v>
      </c>
    </row>
    <row r="60" spans="1:30" ht="20.100000000000001" customHeight="1" thickBot="1" x14ac:dyDescent="0.25">
      <c r="A60" s="21" t="s">
        <v>83</v>
      </c>
      <c r="B60" s="28" t="s">
        <v>90</v>
      </c>
      <c r="C60" s="29"/>
      <c r="D60" s="29"/>
      <c r="E60" s="29">
        <v>6000</v>
      </c>
      <c r="F60" s="29">
        <v>4900</v>
      </c>
      <c r="G60" s="29">
        <v>5000</v>
      </c>
      <c r="H60" s="29">
        <v>5550</v>
      </c>
      <c r="I60" s="29">
        <v>5000</v>
      </c>
      <c r="J60" s="29">
        <v>5500</v>
      </c>
      <c r="K60" s="29"/>
      <c r="L60" s="29">
        <v>4500</v>
      </c>
      <c r="M60" s="29">
        <v>4300</v>
      </c>
      <c r="N60" s="29">
        <v>4000</v>
      </c>
      <c r="O60" s="29">
        <v>5000</v>
      </c>
      <c r="P60" s="29">
        <v>6000</v>
      </c>
      <c r="Q60" s="29">
        <v>5000</v>
      </c>
      <c r="R60" s="29">
        <v>4200</v>
      </c>
      <c r="S60" s="29"/>
      <c r="T60" s="29">
        <v>5500</v>
      </c>
      <c r="U60" s="29">
        <v>4800</v>
      </c>
      <c r="V60" s="29">
        <v>5500</v>
      </c>
      <c r="W60" s="29">
        <v>4755</v>
      </c>
      <c r="X60" s="29">
        <v>3800</v>
      </c>
      <c r="Y60" s="29">
        <v>4200</v>
      </c>
      <c r="Z60" s="29">
        <v>3500</v>
      </c>
      <c r="AA60" s="29"/>
      <c r="AB60" s="29">
        <v>4000</v>
      </c>
      <c r="AC60" s="29"/>
      <c r="AD60" s="24">
        <f t="shared" si="0"/>
        <v>4809.7619047619046</v>
      </c>
    </row>
    <row r="61" spans="1:30" ht="12.75" customHeight="1" x14ac:dyDescent="0.2">
      <c r="A61" s="30"/>
      <c r="B61" s="30"/>
      <c r="C61" s="31" t="s">
        <v>105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</row>
    <row r="62" spans="1:30" x14ac:dyDescent="0.2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</row>
  </sheetData>
  <mergeCells count="6">
    <mergeCell ref="B1:L1"/>
    <mergeCell ref="D4:K4"/>
    <mergeCell ref="O1:O2"/>
    <mergeCell ref="N3:O3"/>
    <mergeCell ref="A4:C4"/>
    <mergeCell ref="C61:AD62"/>
  </mergeCells>
  <dataValidations disablePrompts="1" count="1">
    <dataValidation type="list" allowBlank="1" showErrorMessage="1" sqref="N2" xr:uid="{00000000-0002-0000-0000-000000000000}">
      <formula1>#REF!</formula1>
    </dataValidation>
  </dataValidations>
  <pageMargins left="0" right="0" top="0" bottom="0" header="0" footer="0"/>
  <pageSetup paperSize="9" scale="65" orientation="landscape" horizontalDpi="4294967294" verticalDpi="4294967294" r:id="rId1"/>
  <headerFooter alignWithMargins="0"/>
  <rowBreaks count="1" manualBreakCount="1">
    <brk id="30" max="16383" man="1"/>
  </rowBreaks>
  <colBreaks count="1" manualBreakCount="1">
    <brk id="16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 a 24-12-2021</vt:lpstr>
      <vt:lpstr>'20 a 24-12-2021'!Area_de_impressao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JoséAgostinho</dc:creator>
  <cp:lastModifiedBy>MAX</cp:lastModifiedBy>
  <cp:lastPrinted>2022-12-26T22:03:45Z</cp:lastPrinted>
  <dcterms:created xsi:type="dcterms:W3CDTF">2021-01-08T00:14:42Z</dcterms:created>
  <dcterms:modified xsi:type="dcterms:W3CDTF">2022-12-26T22:04:20Z</dcterms:modified>
</cp:coreProperties>
</file>